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5"/>
  </bookViews>
  <sheets>
    <sheet name="címlap" sheetId="1" r:id="rId1"/>
    <sheet name="I. korcsoport" sheetId="2" r:id="rId2"/>
    <sheet name="II. korcsoport" sheetId="3" r:id="rId3"/>
    <sheet name="III. korcsoport" sheetId="4" r:id="rId4"/>
    <sheet name="IV. korcsoport" sheetId="5" r:id="rId5"/>
    <sheet name="V. korcsoport" sheetId="6" r:id="rId6"/>
    <sheet name="különdíjak" sheetId="7" r:id="rId7"/>
  </sheets>
  <definedNames/>
  <calcPr fullCalcOnLoad="1"/>
</workbook>
</file>

<file path=xl/sharedStrings.xml><?xml version="1.0" encoding="utf-8"?>
<sst xmlns="http://schemas.openxmlformats.org/spreadsheetml/2006/main" count="215" uniqueCount="109">
  <si>
    <r>
      <t>a q u a</t>
    </r>
    <r>
      <rPr>
        <b/>
        <sz val="28"/>
        <color indexed="8"/>
        <rFont val="Comic Sans MS"/>
        <family val="4"/>
      </rPr>
      <t xml:space="preserve"> </t>
    </r>
    <r>
      <rPr>
        <b/>
        <sz val="28"/>
        <color indexed="53"/>
        <rFont val="Comic Sans MS"/>
        <family val="4"/>
      </rPr>
      <t>t l o n</t>
    </r>
    <r>
      <rPr>
        <b/>
        <sz val="28"/>
        <color indexed="8"/>
        <rFont val="Comic Sans MS"/>
        <family val="4"/>
      </rPr>
      <t xml:space="preserve">  </t>
    </r>
    <r>
      <rPr>
        <b/>
        <sz val="28"/>
        <color indexed="62"/>
        <rFont val="Comic Sans MS"/>
        <family val="4"/>
      </rPr>
      <t>2</t>
    </r>
    <r>
      <rPr>
        <b/>
        <sz val="28"/>
        <color indexed="8"/>
        <rFont val="Comic Sans MS"/>
        <family val="4"/>
      </rPr>
      <t xml:space="preserve"> </t>
    </r>
    <r>
      <rPr>
        <b/>
        <sz val="28"/>
        <color indexed="53"/>
        <rFont val="Comic Sans MS"/>
        <family val="4"/>
      </rPr>
      <t>0</t>
    </r>
    <r>
      <rPr>
        <b/>
        <sz val="28"/>
        <color indexed="8"/>
        <rFont val="Comic Sans MS"/>
        <family val="4"/>
      </rPr>
      <t xml:space="preserve"> </t>
    </r>
    <r>
      <rPr>
        <b/>
        <sz val="28"/>
        <color indexed="62"/>
        <rFont val="Comic Sans MS"/>
        <family val="4"/>
      </rPr>
      <t>1</t>
    </r>
    <r>
      <rPr>
        <b/>
        <sz val="28"/>
        <color indexed="8"/>
        <rFont val="Comic Sans MS"/>
        <family val="4"/>
      </rPr>
      <t xml:space="preserve"> </t>
    </r>
    <r>
      <rPr>
        <b/>
        <sz val="28"/>
        <color indexed="53"/>
        <rFont val="Comic Sans MS"/>
        <family val="4"/>
      </rPr>
      <t>0</t>
    </r>
  </si>
  <si>
    <t>OROSZLÁNY, 2010. április 9.</t>
  </si>
  <si>
    <r>
      <t>Komárom - Esztergom megyei döntő</t>
    </r>
    <r>
      <rPr>
        <b/>
        <sz val="22"/>
        <color indexed="8"/>
        <rFont val="Times New Roman"/>
        <family val="1"/>
      </rPr>
      <t xml:space="preserve"> </t>
    </r>
  </si>
  <si>
    <t>I. korcsoport (2001-ben vagy később születettek)</t>
  </si>
  <si>
    <t>helyezés</t>
  </si>
  <si>
    <t>rajtszám</t>
  </si>
  <si>
    <t>név</t>
  </si>
  <si>
    <t>születési év</t>
  </si>
  <si>
    <t>úszásidő</t>
  </si>
  <si>
    <t>összesen</t>
  </si>
  <si>
    <t>klub</t>
  </si>
  <si>
    <t>lakhely</t>
  </si>
  <si>
    <t>únevezés</t>
  </si>
  <si>
    <t>futás idő</t>
  </si>
  <si>
    <t>Tatabánya</t>
  </si>
  <si>
    <t>100 m-1 km</t>
  </si>
  <si>
    <t>Tata</t>
  </si>
  <si>
    <t>Kőkúti DSE</t>
  </si>
  <si>
    <t>200 m-1,5 km</t>
  </si>
  <si>
    <t>II. korcsoport (1999-2000-ben születettek)</t>
  </si>
  <si>
    <t>III. korcsoport (1997-1998-ban születettek)</t>
  </si>
  <si>
    <t>IV. korcsoport (1995-1996-ban  születettek)</t>
  </si>
  <si>
    <t>V. korcsoport (1993-1994-ben születettek)</t>
  </si>
  <si>
    <t>800 m-5 km</t>
  </si>
  <si>
    <t>400 m-3 km</t>
  </si>
  <si>
    <t>300 m-2 km</t>
  </si>
  <si>
    <t>Bábics Virág</t>
  </si>
  <si>
    <t>TVSE</t>
  </si>
  <si>
    <t>Kovács János</t>
  </si>
  <si>
    <t>Esztergomi Triatlon</t>
  </si>
  <si>
    <t>Esztergom</t>
  </si>
  <si>
    <t>Rozmann Ákos</t>
  </si>
  <si>
    <t>Kovács Pál</t>
  </si>
  <si>
    <t>Rozmann Kornél</t>
  </si>
  <si>
    <t>Fiala Gergely</t>
  </si>
  <si>
    <t>Varjasy Viktória</t>
  </si>
  <si>
    <t>Jánosi Eszter</t>
  </si>
  <si>
    <t>Stámusz Blanka</t>
  </si>
  <si>
    <t>Bádé Emese</t>
  </si>
  <si>
    <t>Lőcsei Kitti</t>
  </si>
  <si>
    <t>Kovács Jákó</t>
  </si>
  <si>
    <t>Pál Kristóf</t>
  </si>
  <si>
    <t>Nagy Polett</t>
  </si>
  <si>
    <t>Tomicskó Flóra</t>
  </si>
  <si>
    <t>Molnár Ádám</t>
  </si>
  <si>
    <t>Érdi Nándor</t>
  </si>
  <si>
    <t>Hertlik Péter</t>
  </si>
  <si>
    <t>Kovács Sára</t>
  </si>
  <si>
    <t>Grinácz Aba</t>
  </si>
  <si>
    <t>Orbán Balázs</t>
  </si>
  <si>
    <t>Grinácz Sándor</t>
  </si>
  <si>
    <t>Boros Áron</t>
  </si>
  <si>
    <t>Meszner Dorottya</t>
  </si>
  <si>
    <t>TVSE-Tricepsz</t>
  </si>
  <si>
    <t>Fábián József</t>
  </si>
  <si>
    <t>Fábián Szilvia</t>
  </si>
  <si>
    <t>Fekete Sára</t>
  </si>
  <si>
    <t>TRICEPSZ</t>
  </si>
  <si>
    <t>Fekete Emese</t>
  </si>
  <si>
    <t>Fekete József</t>
  </si>
  <si>
    <t>Weiger Ákos</t>
  </si>
  <si>
    <t>Hegedűs Krisztián</t>
  </si>
  <si>
    <t>Szerencsi Szabolcs</t>
  </si>
  <si>
    <t>Kuklis György</t>
  </si>
  <si>
    <t>Kuklis Nóra</t>
  </si>
  <si>
    <t>Karácsonyi Boglárka</t>
  </si>
  <si>
    <t>Rácz Demeter</t>
  </si>
  <si>
    <t>Holló Bálint</t>
  </si>
  <si>
    <t>Neumayer Márk</t>
  </si>
  <si>
    <t>Kenesei Benjámin</t>
  </si>
  <si>
    <t>Kovács Gergő</t>
  </si>
  <si>
    <t>Rókus Gellért</t>
  </si>
  <si>
    <t>Ulbrich Ivonn</t>
  </si>
  <si>
    <t>Szegedi Miklós</t>
  </si>
  <si>
    <t>Marx Bianka</t>
  </si>
  <si>
    <t>Papp Tamás</t>
  </si>
  <si>
    <t>Virágh Dávid</t>
  </si>
  <si>
    <t>ORTRI</t>
  </si>
  <si>
    <t>Benedek Csenge</t>
  </si>
  <si>
    <t>Tőre Vivien</t>
  </si>
  <si>
    <t>Benedek Zsolt</t>
  </si>
  <si>
    <t>Virágh Csaba</t>
  </si>
  <si>
    <t>Szabó Eszter</t>
  </si>
  <si>
    <t>Kántor Ádám</t>
  </si>
  <si>
    <t>Miszlai Milán</t>
  </si>
  <si>
    <t>Csepel Dolphims</t>
  </si>
  <si>
    <r>
      <t>a q u a</t>
    </r>
    <r>
      <rPr>
        <b/>
        <sz val="28"/>
        <color indexed="8"/>
        <rFont val="Comic Sans MS"/>
        <family val="4"/>
      </rPr>
      <t xml:space="preserve"> </t>
    </r>
    <r>
      <rPr>
        <b/>
        <sz val="28"/>
        <color indexed="53"/>
        <rFont val="Comic Sans MS"/>
        <family val="4"/>
      </rPr>
      <t>t l o n</t>
    </r>
    <r>
      <rPr>
        <b/>
        <sz val="28"/>
        <color indexed="8"/>
        <rFont val="Comic Sans MS"/>
        <family val="4"/>
      </rPr>
      <t xml:space="preserve">  </t>
    </r>
    <r>
      <rPr>
        <b/>
        <sz val="28"/>
        <color indexed="62"/>
        <rFont val="Comic Sans MS"/>
        <family val="4"/>
      </rPr>
      <t>2</t>
    </r>
    <r>
      <rPr>
        <b/>
        <sz val="28"/>
        <color indexed="8"/>
        <rFont val="Comic Sans MS"/>
        <family val="4"/>
      </rPr>
      <t xml:space="preserve"> </t>
    </r>
    <r>
      <rPr>
        <b/>
        <sz val="28"/>
        <color indexed="53"/>
        <rFont val="Comic Sans MS"/>
        <family val="4"/>
      </rPr>
      <t>0</t>
    </r>
    <r>
      <rPr>
        <b/>
        <sz val="28"/>
        <color indexed="8"/>
        <rFont val="Comic Sans MS"/>
        <family val="4"/>
      </rPr>
      <t xml:space="preserve"> </t>
    </r>
    <r>
      <rPr>
        <b/>
        <sz val="28"/>
        <color indexed="62"/>
        <rFont val="Comic Sans MS"/>
        <family val="4"/>
      </rPr>
      <t>1</t>
    </r>
    <r>
      <rPr>
        <b/>
        <sz val="28"/>
        <color indexed="8"/>
        <rFont val="Comic Sans MS"/>
        <family val="4"/>
      </rPr>
      <t xml:space="preserve"> </t>
    </r>
    <r>
      <rPr>
        <b/>
        <sz val="28"/>
        <color indexed="53"/>
        <rFont val="Comic Sans MS"/>
        <family val="4"/>
      </rPr>
      <t>0</t>
    </r>
  </si>
  <si>
    <r>
      <t>Komárom - Esztergom megyei döntő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53"/>
        <rFont val="Times New Roman"/>
        <family val="1"/>
      </rPr>
      <t>OROSZLÁNY</t>
    </r>
  </si>
  <si>
    <t>Gánics Koppány</t>
  </si>
  <si>
    <t>KÜLÖNDÍJAK,STATISZTIKA</t>
  </si>
  <si>
    <t>a leggyorsabb úszó</t>
  </si>
  <si>
    <t>átlag</t>
  </si>
  <si>
    <t>a leggyorsabb futó</t>
  </si>
  <si>
    <t>Licskó Ákos</t>
  </si>
  <si>
    <t>helyszín:</t>
  </si>
  <si>
    <t>Oroszlány, Városi Uszoda és környéke</t>
  </si>
  <si>
    <t>időjárás:</t>
  </si>
  <si>
    <t>szép tavaszi, száraz idő, 14-15 celsius</t>
  </si>
  <si>
    <t>I. korcsoport</t>
  </si>
  <si>
    <t>II. korcsoport</t>
  </si>
  <si>
    <t>III. korcsoport</t>
  </si>
  <si>
    <t>IV. korcsoport</t>
  </si>
  <si>
    <t>V. korcsoport</t>
  </si>
  <si>
    <t>VI. korcsoport</t>
  </si>
  <si>
    <t>fiú</t>
  </si>
  <si>
    <t>leány</t>
  </si>
  <si>
    <t>összes</t>
  </si>
  <si>
    <t>41 fő</t>
  </si>
  <si>
    <t>38:04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</si>
</sst>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F400]h:mm:ss\ AM/PM"/>
  </numFmts>
  <fonts count="27">
    <font>
      <sz val="11"/>
      <color indexed="8"/>
      <name val="Calibri"/>
      <family val="2"/>
    </font>
    <font>
      <b/>
      <sz val="28"/>
      <color indexed="62"/>
      <name val="Comic Sans MS"/>
      <family val="4"/>
    </font>
    <font>
      <b/>
      <sz val="28"/>
      <color indexed="8"/>
      <name val="Comic Sans MS"/>
      <family val="4"/>
    </font>
    <font>
      <b/>
      <sz val="28"/>
      <color indexed="53"/>
      <name val="Comic Sans MS"/>
      <family val="4"/>
    </font>
    <font>
      <b/>
      <sz val="22"/>
      <color indexed="8"/>
      <name val="Times New Roman"/>
      <family val="1"/>
    </font>
    <font>
      <b/>
      <sz val="22"/>
      <color indexed="53"/>
      <name val="Times New Roman"/>
      <family val="1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2"/>
      <color indexed="62"/>
      <name val="Times New Roman"/>
      <family val="1"/>
    </font>
    <font>
      <sz val="8"/>
      <color indexed="8"/>
      <name val="Calibri"/>
      <family val="2"/>
    </font>
    <font>
      <sz val="11"/>
      <color indexed="53"/>
      <name val="Calibri"/>
      <family val="2"/>
    </font>
    <font>
      <sz val="11"/>
      <color indexed="5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22" borderId="10" xfId="0" applyFill="1" applyBorder="1" applyAlignment="1">
      <alignment/>
    </xf>
    <xf numFmtId="0" fontId="24" fillId="22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4" fillId="16" borderId="10" xfId="0" applyFont="1" applyFill="1" applyBorder="1" applyAlignment="1">
      <alignment/>
    </xf>
    <xf numFmtId="0" fontId="19" fillId="16" borderId="0" xfId="0" applyFont="1" applyFill="1" applyAlignment="1">
      <alignment/>
    </xf>
    <xf numFmtId="20" fontId="0" fillId="0" borderId="10" xfId="0" applyNumberFormat="1" applyBorder="1" applyAlignment="1">
      <alignment/>
    </xf>
    <xf numFmtId="0" fontId="0" fillId="16" borderId="0" xfId="0" applyFill="1" applyAlignment="1">
      <alignment/>
    </xf>
    <xf numFmtId="0" fontId="25" fillId="0" borderId="10" xfId="0" applyFont="1" applyBorder="1" applyAlignment="1">
      <alignment/>
    </xf>
    <xf numFmtId="20" fontId="25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20" fontId="26" fillId="0" borderId="10" xfId="0" applyNumberFormat="1" applyFont="1" applyBorder="1" applyAlignment="1">
      <alignment/>
    </xf>
    <xf numFmtId="168" fontId="26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4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16" borderId="1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19" fillId="16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114300</xdr:colOff>
      <xdr:row>9</xdr:row>
      <xdr:rowOff>57150</xdr:rowOff>
    </xdr:to>
    <xdr:pic>
      <xdr:nvPicPr>
        <xdr:cNvPr id="1" name="Kép 3" descr="NUSI-UPI logó,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9050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8</xdr:col>
      <xdr:colOff>295275</xdr:colOff>
      <xdr:row>7</xdr:row>
      <xdr:rowOff>85725</xdr:rowOff>
    </xdr:to>
    <xdr:pic>
      <xdr:nvPicPr>
        <xdr:cNvPr id="2" name="Picture 4" descr="banner_sz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438275"/>
          <a:ext cx="2733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5</xdr:row>
      <xdr:rowOff>38100</xdr:rowOff>
    </xdr:from>
    <xdr:to>
      <xdr:col>11</xdr:col>
      <xdr:colOff>95250</xdr:colOff>
      <xdr:row>7</xdr:row>
      <xdr:rowOff>85725</xdr:rowOff>
    </xdr:to>
    <xdr:pic>
      <xdr:nvPicPr>
        <xdr:cNvPr id="3" name="Kép 0" descr="uszoda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14763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3</xdr:row>
      <xdr:rowOff>0</xdr:rowOff>
    </xdr:from>
    <xdr:to>
      <xdr:col>13</xdr:col>
      <xdr:colOff>523875</xdr:colOff>
      <xdr:row>12</xdr:row>
      <xdr:rowOff>19050</xdr:rowOff>
    </xdr:to>
    <xdr:pic>
      <xdr:nvPicPr>
        <xdr:cNvPr id="4" name="Kép 2" descr="ortr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1057275"/>
          <a:ext cx="1485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114300</xdr:colOff>
      <xdr:row>8</xdr:row>
      <xdr:rowOff>9525</xdr:rowOff>
    </xdr:to>
    <xdr:pic>
      <xdr:nvPicPr>
        <xdr:cNvPr id="1" name="Kép 3" descr="NUSI-UPI logó,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9050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1</xdr:row>
      <xdr:rowOff>257175</xdr:rowOff>
    </xdr:from>
    <xdr:to>
      <xdr:col>13</xdr:col>
      <xdr:colOff>600075</xdr:colOff>
      <xdr:row>8</xdr:row>
      <xdr:rowOff>19050</xdr:rowOff>
    </xdr:to>
    <xdr:pic>
      <xdr:nvPicPr>
        <xdr:cNvPr id="2" name="Kép 2" descr="ort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447675"/>
          <a:ext cx="1485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6</xdr:row>
      <xdr:rowOff>123825</xdr:rowOff>
    </xdr:from>
    <xdr:to>
      <xdr:col>6</xdr:col>
      <xdr:colOff>257175</xdr:colOff>
      <xdr:row>8</xdr:row>
      <xdr:rowOff>171450</xdr:rowOff>
    </xdr:to>
    <xdr:pic>
      <xdr:nvPicPr>
        <xdr:cNvPr id="3" name="Kép 0" descr="uszoda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190500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514350</xdr:colOff>
      <xdr:row>6</xdr:row>
      <xdr:rowOff>85725</xdr:rowOff>
    </xdr:from>
    <xdr:to>
      <xdr:col>13</xdr:col>
      <xdr:colOff>200025</xdr:colOff>
      <xdr:row>8</xdr:row>
      <xdr:rowOff>171450</xdr:rowOff>
    </xdr:to>
    <xdr:pic>
      <xdr:nvPicPr>
        <xdr:cNvPr id="4" name="Picture 4" descr="banner_sz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1866900"/>
          <a:ext cx="2733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152400</xdr:colOff>
      <xdr:row>8</xdr:row>
      <xdr:rowOff>9525</xdr:rowOff>
    </xdr:to>
    <xdr:pic>
      <xdr:nvPicPr>
        <xdr:cNvPr id="1" name="Kép 3" descr="NUSI-UPI logó,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9431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1</xdr:row>
      <xdr:rowOff>257175</xdr:rowOff>
    </xdr:from>
    <xdr:to>
      <xdr:col>13</xdr:col>
      <xdr:colOff>600075</xdr:colOff>
      <xdr:row>8</xdr:row>
      <xdr:rowOff>19050</xdr:rowOff>
    </xdr:to>
    <xdr:pic>
      <xdr:nvPicPr>
        <xdr:cNvPr id="2" name="Kép 2" descr="ort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447675"/>
          <a:ext cx="1485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</xdr:row>
      <xdr:rowOff>123825</xdr:rowOff>
    </xdr:from>
    <xdr:to>
      <xdr:col>5</xdr:col>
      <xdr:colOff>257175</xdr:colOff>
      <xdr:row>8</xdr:row>
      <xdr:rowOff>171450</xdr:rowOff>
    </xdr:to>
    <xdr:pic>
      <xdr:nvPicPr>
        <xdr:cNvPr id="3" name="Kép 0" descr="uszoda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190500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6</xdr:row>
      <xdr:rowOff>85725</xdr:rowOff>
    </xdr:from>
    <xdr:to>
      <xdr:col>13</xdr:col>
      <xdr:colOff>104775</xdr:colOff>
      <xdr:row>8</xdr:row>
      <xdr:rowOff>171450</xdr:rowOff>
    </xdr:to>
    <xdr:pic>
      <xdr:nvPicPr>
        <xdr:cNvPr id="4" name="Picture 4" descr="banner_sz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866900"/>
          <a:ext cx="2733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152400</xdr:colOff>
      <xdr:row>8</xdr:row>
      <xdr:rowOff>9525</xdr:rowOff>
    </xdr:to>
    <xdr:pic>
      <xdr:nvPicPr>
        <xdr:cNvPr id="1" name="Kép 3" descr="NUSI-UPI logó,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9431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1</xdr:row>
      <xdr:rowOff>257175</xdr:rowOff>
    </xdr:from>
    <xdr:to>
      <xdr:col>13</xdr:col>
      <xdr:colOff>600075</xdr:colOff>
      <xdr:row>8</xdr:row>
      <xdr:rowOff>19050</xdr:rowOff>
    </xdr:to>
    <xdr:pic>
      <xdr:nvPicPr>
        <xdr:cNvPr id="2" name="Kép 2" descr="ort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447675"/>
          <a:ext cx="1485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</xdr:row>
      <xdr:rowOff>123825</xdr:rowOff>
    </xdr:from>
    <xdr:to>
      <xdr:col>5</xdr:col>
      <xdr:colOff>257175</xdr:colOff>
      <xdr:row>8</xdr:row>
      <xdr:rowOff>171450</xdr:rowOff>
    </xdr:to>
    <xdr:pic>
      <xdr:nvPicPr>
        <xdr:cNvPr id="3" name="Kép 0" descr="uszoda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190500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6</xdr:row>
      <xdr:rowOff>85725</xdr:rowOff>
    </xdr:from>
    <xdr:to>
      <xdr:col>13</xdr:col>
      <xdr:colOff>104775</xdr:colOff>
      <xdr:row>8</xdr:row>
      <xdr:rowOff>171450</xdr:rowOff>
    </xdr:to>
    <xdr:pic>
      <xdr:nvPicPr>
        <xdr:cNvPr id="4" name="Picture 4" descr="banner_sz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866900"/>
          <a:ext cx="2733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152400</xdr:colOff>
      <xdr:row>8</xdr:row>
      <xdr:rowOff>9525</xdr:rowOff>
    </xdr:to>
    <xdr:pic>
      <xdr:nvPicPr>
        <xdr:cNvPr id="1" name="Kép 3" descr="NUSI-UPI logó,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9431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1</xdr:row>
      <xdr:rowOff>257175</xdr:rowOff>
    </xdr:from>
    <xdr:to>
      <xdr:col>13</xdr:col>
      <xdr:colOff>600075</xdr:colOff>
      <xdr:row>8</xdr:row>
      <xdr:rowOff>19050</xdr:rowOff>
    </xdr:to>
    <xdr:pic>
      <xdr:nvPicPr>
        <xdr:cNvPr id="2" name="Kép 2" descr="ort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447675"/>
          <a:ext cx="1485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6</xdr:row>
      <xdr:rowOff>123825</xdr:rowOff>
    </xdr:from>
    <xdr:to>
      <xdr:col>5</xdr:col>
      <xdr:colOff>323850</xdr:colOff>
      <xdr:row>8</xdr:row>
      <xdr:rowOff>171450</xdr:rowOff>
    </xdr:to>
    <xdr:pic>
      <xdr:nvPicPr>
        <xdr:cNvPr id="3" name="Kép 0" descr="uszoda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90500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6</xdr:row>
      <xdr:rowOff>85725</xdr:rowOff>
    </xdr:from>
    <xdr:to>
      <xdr:col>13</xdr:col>
      <xdr:colOff>66675</xdr:colOff>
      <xdr:row>8</xdr:row>
      <xdr:rowOff>171450</xdr:rowOff>
    </xdr:to>
    <xdr:pic>
      <xdr:nvPicPr>
        <xdr:cNvPr id="4" name="Picture 4" descr="banner_sz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1866900"/>
          <a:ext cx="2733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152400</xdr:colOff>
      <xdr:row>8</xdr:row>
      <xdr:rowOff>9525</xdr:rowOff>
    </xdr:to>
    <xdr:pic>
      <xdr:nvPicPr>
        <xdr:cNvPr id="1" name="Kép 3" descr="NUSI-UPI logó,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9431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1</xdr:row>
      <xdr:rowOff>257175</xdr:rowOff>
    </xdr:from>
    <xdr:to>
      <xdr:col>13</xdr:col>
      <xdr:colOff>600075</xdr:colOff>
      <xdr:row>8</xdr:row>
      <xdr:rowOff>19050</xdr:rowOff>
    </xdr:to>
    <xdr:pic>
      <xdr:nvPicPr>
        <xdr:cNvPr id="2" name="Kép 2" descr="ort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447675"/>
          <a:ext cx="1485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</xdr:row>
      <xdr:rowOff>123825</xdr:rowOff>
    </xdr:from>
    <xdr:to>
      <xdr:col>5</xdr:col>
      <xdr:colOff>257175</xdr:colOff>
      <xdr:row>8</xdr:row>
      <xdr:rowOff>171450</xdr:rowOff>
    </xdr:to>
    <xdr:pic>
      <xdr:nvPicPr>
        <xdr:cNvPr id="3" name="Kép 0" descr="uszoda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190500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6</xdr:row>
      <xdr:rowOff>85725</xdr:rowOff>
    </xdr:from>
    <xdr:to>
      <xdr:col>13</xdr:col>
      <xdr:colOff>104775</xdr:colOff>
      <xdr:row>8</xdr:row>
      <xdr:rowOff>171450</xdr:rowOff>
    </xdr:to>
    <xdr:pic>
      <xdr:nvPicPr>
        <xdr:cNvPr id="4" name="Picture 4" descr="banner_sz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866900"/>
          <a:ext cx="2733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152400</xdr:colOff>
      <xdr:row>8</xdr:row>
      <xdr:rowOff>9525</xdr:rowOff>
    </xdr:to>
    <xdr:pic>
      <xdr:nvPicPr>
        <xdr:cNvPr id="1" name="Kép 3" descr="NUSI-UPI logó,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9431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1</xdr:row>
      <xdr:rowOff>257175</xdr:rowOff>
    </xdr:from>
    <xdr:to>
      <xdr:col>13</xdr:col>
      <xdr:colOff>600075</xdr:colOff>
      <xdr:row>8</xdr:row>
      <xdr:rowOff>19050</xdr:rowOff>
    </xdr:to>
    <xdr:pic>
      <xdr:nvPicPr>
        <xdr:cNvPr id="2" name="Kép 2" descr="ort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447675"/>
          <a:ext cx="1485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</xdr:row>
      <xdr:rowOff>123825</xdr:rowOff>
    </xdr:from>
    <xdr:to>
      <xdr:col>5</xdr:col>
      <xdr:colOff>257175</xdr:colOff>
      <xdr:row>8</xdr:row>
      <xdr:rowOff>171450</xdr:rowOff>
    </xdr:to>
    <xdr:pic>
      <xdr:nvPicPr>
        <xdr:cNvPr id="3" name="Kép 0" descr="uszoda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190500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6</xdr:row>
      <xdr:rowOff>85725</xdr:rowOff>
    </xdr:from>
    <xdr:to>
      <xdr:col>13</xdr:col>
      <xdr:colOff>104775</xdr:colOff>
      <xdr:row>8</xdr:row>
      <xdr:rowOff>171450</xdr:rowOff>
    </xdr:to>
    <xdr:pic>
      <xdr:nvPicPr>
        <xdr:cNvPr id="4" name="Picture 4" descr="banner_sz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866900"/>
          <a:ext cx="2733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16</xdr:row>
      <xdr:rowOff>66675</xdr:rowOff>
    </xdr:from>
    <xdr:ext cx="3648075" cy="876300"/>
    <xdr:sp>
      <xdr:nvSpPr>
        <xdr:cNvPr id="5" name="Téglalap 5"/>
        <xdr:cNvSpPr>
          <a:spLocks/>
        </xdr:cNvSpPr>
      </xdr:nvSpPr>
      <xdr:spPr>
        <a:xfrm>
          <a:off x="2438400" y="3752850"/>
          <a:ext cx="36480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statisztika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F19" sqref="F19"/>
    </sheetView>
  </sheetViews>
  <sheetFormatPr defaultColWidth="9.140625" defaultRowHeight="15"/>
  <sheetData>
    <row r="2" ht="41.25">
      <c r="E2" s="1" t="s">
        <v>86</v>
      </c>
    </row>
    <row r="3" ht="27">
      <c r="E3" s="19" t="s">
        <v>87</v>
      </c>
    </row>
    <row r="15" spans="1:3" ht="15">
      <c r="A15" t="s">
        <v>94</v>
      </c>
      <c r="C15" t="s">
        <v>95</v>
      </c>
    </row>
    <row r="16" spans="1:3" ht="15">
      <c r="A16" t="s">
        <v>96</v>
      </c>
      <c r="C16" t="s">
        <v>97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6">
      <selection activeCell="N20" sqref="N20"/>
    </sheetView>
  </sheetViews>
  <sheetFormatPr defaultColWidth="9.140625" defaultRowHeight="15"/>
  <sheetData>
    <row r="2" ht="41.25">
      <c r="E2" s="1" t="s">
        <v>0</v>
      </c>
    </row>
    <row r="3" ht="27">
      <c r="E3" s="2" t="s">
        <v>2</v>
      </c>
    </row>
    <row r="4" spans="5:11" ht="27">
      <c r="E4" s="3" t="s">
        <v>1</v>
      </c>
      <c r="F4" s="3"/>
      <c r="G4" s="3"/>
      <c r="H4" s="3"/>
      <c r="I4" s="3"/>
      <c r="J4" s="3"/>
      <c r="K4" s="3"/>
    </row>
    <row r="6" spans="7:11" ht="15">
      <c r="G6" s="10" t="s">
        <v>3</v>
      </c>
      <c r="H6" s="10"/>
      <c r="I6" s="10"/>
      <c r="J6" s="10"/>
      <c r="K6" s="10"/>
    </row>
    <row r="7" spans="8:9" ht="15">
      <c r="H7" s="12" t="s">
        <v>15</v>
      </c>
      <c r="I7" s="12"/>
    </row>
    <row r="10" spans="1:14" ht="15">
      <c r="A10" s="8" t="s">
        <v>4</v>
      </c>
      <c r="B10" s="8" t="s">
        <v>5</v>
      </c>
      <c r="C10" s="24" t="s">
        <v>6</v>
      </c>
      <c r="D10" s="24"/>
      <c r="E10" s="24"/>
      <c r="F10" s="9" t="s">
        <v>7</v>
      </c>
      <c r="G10" s="24" t="s">
        <v>10</v>
      </c>
      <c r="H10" s="24"/>
      <c r="I10" s="24" t="s">
        <v>11</v>
      </c>
      <c r="J10" s="24"/>
      <c r="K10" s="8" t="s">
        <v>12</v>
      </c>
      <c r="L10" s="8" t="s">
        <v>8</v>
      </c>
      <c r="M10" s="8" t="s">
        <v>13</v>
      </c>
      <c r="N10" s="8" t="s">
        <v>9</v>
      </c>
    </row>
    <row r="11" spans="1:14" ht="15">
      <c r="A11" s="4"/>
      <c r="B11" s="16">
        <v>8</v>
      </c>
      <c r="C11" s="16" t="s">
        <v>59</v>
      </c>
      <c r="D11" s="16"/>
      <c r="E11" s="16"/>
      <c r="F11" s="16">
        <v>2002</v>
      </c>
      <c r="G11" s="16" t="s">
        <v>57</v>
      </c>
      <c r="H11" s="16"/>
      <c r="I11" s="16"/>
      <c r="J11" s="16"/>
      <c r="K11" s="17">
        <v>0.0798611111111111</v>
      </c>
      <c r="L11" s="16"/>
      <c r="M11" s="16"/>
      <c r="N11" s="18">
        <f aca="true" t="shared" si="0" ref="N11:N19">SUM(L11:M11)</f>
        <v>0</v>
      </c>
    </row>
    <row r="12" spans="1:14" ht="15">
      <c r="A12" s="4"/>
      <c r="B12" s="16">
        <v>12</v>
      </c>
      <c r="C12" s="16" t="s">
        <v>71</v>
      </c>
      <c r="D12" s="16"/>
      <c r="E12" s="16"/>
      <c r="F12" s="16">
        <v>2001</v>
      </c>
      <c r="G12" s="16"/>
      <c r="H12" s="16"/>
      <c r="I12" s="16"/>
      <c r="J12" s="16"/>
      <c r="K12" s="17">
        <v>0.10972222222222222</v>
      </c>
      <c r="L12" s="16"/>
      <c r="M12" s="16"/>
      <c r="N12" s="18">
        <f t="shared" si="0"/>
        <v>0</v>
      </c>
    </row>
    <row r="13" spans="1:14" ht="15">
      <c r="A13" s="4"/>
      <c r="B13" s="16">
        <v>14</v>
      </c>
      <c r="C13" s="16" t="s">
        <v>65</v>
      </c>
      <c r="D13" s="16"/>
      <c r="E13" s="16"/>
      <c r="F13" s="16">
        <v>2001</v>
      </c>
      <c r="G13" s="16"/>
      <c r="H13" s="16"/>
      <c r="I13" s="16"/>
      <c r="J13" s="16"/>
      <c r="K13" s="17">
        <v>0.06597222222222222</v>
      </c>
      <c r="L13" s="16"/>
      <c r="M13" s="16"/>
      <c r="N13" s="18">
        <f t="shared" si="0"/>
        <v>0</v>
      </c>
    </row>
    <row r="14" spans="1:14" ht="15">
      <c r="A14" s="4">
        <v>1</v>
      </c>
      <c r="B14" s="4">
        <v>5</v>
      </c>
      <c r="C14" s="13" t="s">
        <v>55</v>
      </c>
      <c r="D14" s="13"/>
      <c r="E14" s="13"/>
      <c r="F14" s="13">
        <v>2001</v>
      </c>
      <c r="G14" s="13" t="s">
        <v>53</v>
      </c>
      <c r="H14" s="13"/>
      <c r="I14" s="13"/>
      <c r="J14" s="13"/>
      <c r="K14" s="14">
        <v>0.0625</v>
      </c>
      <c r="L14" s="11">
        <v>0.061111111111111116</v>
      </c>
      <c r="M14" s="11">
        <v>0.1673611111111111</v>
      </c>
      <c r="N14" s="15">
        <f t="shared" si="0"/>
        <v>0.22847222222222222</v>
      </c>
    </row>
    <row r="15" spans="1:14" ht="15">
      <c r="A15" s="4">
        <v>1</v>
      </c>
      <c r="B15" s="4">
        <v>1</v>
      </c>
      <c r="C15" s="4" t="s">
        <v>83</v>
      </c>
      <c r="D15" s="4"/>
      <c r="E15" s="4"/>
      <c r="F15" s="4">
        <v>2002</v>
      </c>
      <c r="G15" s="4" t="s">
        <v>17</v>
      </c>
      <c r="H15" s="4"/>
      <c r="I15" s="4" t="s">
        <v>16</v>
      </c>
      <c r="J15" s="4"/>
      <c r="K15" s="11">
        <v>0.06944444444444443</v>
      </c>
      <c r="L15" s="15">
        <v>0.07083333333333333</v>
      </c>
      <c r="M15" s="15">
        <v>0.17361111111111113</v>
      </c>
      <c r="N15" s="15">
        <f t="shared" si="0"/>
        <v>0.24444444444444446</v>
      </c>
    </row>
    <row r="16" spans="1:14" ht="15">
      <c r="A16" s="4">
        <v>2</v>
      </c>
      <c r="B16" s="4">
        <v>263</v>
      </c>
      <c r="C16" s="4" t="s">
        <v>84</v>
      </c>
      <c r="D16" s="4"/>
      <c r="E16" s="4"/>
      <c r="F16" s="4">
        <v>2002</v>
      </c>
      <c r="G16" s="4"/>
      <c r="H16" s="4"/>
      <c r="I16" s="4"/>
      <c r="J16" s="4"/>
      <c r="K16" s="4"/>
      <c r="L16" s="11">
        <v>0.08888888888888889</v>
      </c>
      <c r="M16" s="11">
        <v>0.17430555555555557</v>
      </c>
      <c r="N16" s="15">
        <f t="shared" si="0"/>
        <v>0.26319444444444445</v>
      </c>
    </row>
    <row r="17" spans="1:14" ht="15">
      <c r="A17" s="4">
        <v>3</v>
      </c>
      <c r="B17" s="4">
        <v>4</v>
      </c>
      <c r="C17" s="4" t="s">
        <v>28</v>
      </c>
      <c r="D17" s="4"/>
      <c r="E17" s="4"/>
      <c r="F17" s="4">
        <v>2002</v>
      </c>
      <c r="G17" s="4" t="s">
        <v>29</v>
      </c>
      <c r="H17" s="4"/>
      <c r="I17" s="4" t="s">
        <v>30</v>
      </c>
      <c r="J17" s="4"/>
      <c r="K17" s="11">
        <v>0.08333333333333333</v>
      </c>
      <c r="L17" s="11">
        <v>0.08541666666666665</v>
      </c>
      <c r="M17" s="11">
        <v>0.19722222222222222</v>
      </c>
      <c r="N17" s="15">
        <f t="shared" si="0"/>
        <v>0.2826388888888889</v>
      </c>
    </row>
    <row r="18" spans="1:14" ht="15">
      <c r="A18" s="4">
        <v>4</v>
      </c>
      <c r="B18" s="4">
        <v>3</v>
      </c>
      <c r="C18" s="4" t="s">
        <v>31</v>
      </c>
      <c r="D18" s="4"/>
      <c r="E18" s="4"/>
      <c r="F18" s="4">
        <v>2002</v>
      </c>
      <c r="G18" s="4" t="s">
        <v>29</v>
      </c>
      <c r="H18" s="4"/>
      <c r="I18" s="4" t="s">
        <v>30</v>
      </c>
      <c r="J18" s="4"/>
      <c r="K18" s="11">
        <v>0.125</v>
      </c>
      <c r="L18" s="11">
        <v>0.1076388888888889</v>
      </c>
      <c r="M18" s="11">
        <v>0.1909722222222222</v>
      </c>
      <c r="N18" s="15">
        <f t="shared" si="0"/>
        <v>0.2986111111111111</v>
      </c>
    </row>
    <row r="19" spans="1:14" ht="15">
      <c r="A19" s="4">
        <v>2</v>
      </c>
      <c r="B19" s="4">
        <v>17</v>
      </c>
      <c r="C19" s="13" t="s">
        <v>72</v>
      </c>
      <c r="D19" s="13"/>
      <c r="E19" s="13"/>
      <c r="F19" s="13">
        <v>2002</v>
      </c>
      <c r="G19" s="13"/>
      <c r="H19" s="13"/>
      <c r="I19" s="13"/>
      <c r="J19" s="13"/>
      <c r="K19" s="14">
        <v>0.125</v>
      </c>
      <c r="L19" s="11">
        <v>0.1388888888888889</v>
      </c>
      <c r="M19" s="11">
        <v>0.30069444444444443</v>
      </c>
      <c r="N19" s="15">
        <f t="shared" si="0"/>
        <v>0.4395833333333333</v>
      </c>
    </row>
    <row r="20" spans="1:14" ht="15">
      <c r="A20" s="4">
        <v>5</v>
      </c>
      <c r="B20" s="4">
        <v>2</v>
      </c>
      <c r="C20" s="4" t="s">
        <v>88</v>
      </c>
      <c r="D20" s="4"/>
      <c r="E20" s="4"/>
      <c r="F20" s="4">
        <v>2001</v>
      </c>
      <c r="G20" s="4" t="s">
        <v>77</v>
      </c>
      <c r="H20" s="4"/>
      <c r="I20" s="4"/>
      <c r="J20" s="4"/>
      <c r="K20" s="4"/>
      <c r="L20" s="11">
        <v>0.16666666666666666</v>
      </c>
      <c r="M20" s="11">
        <v>0.2743055555555555</v>
      </c>
      <c r="N20" s="15">
        <f aca="true" t="shared" si="1" ref="N20:N30">SUM(L20:M20)</f>
        <v>0.4409722222222222</v>
      </c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5">
        <f t="shared" si="1"/>
        <v>0</v>
      </c>
    </row>
    <row r="22" spans="1:14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5">
        <f t="shared" si="1"/>
        <v>0</v>
      </c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5">
        <f t="shared" si="1"/>
        <v>0</v>
      </c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5">
        <f t="shared" si="1"/>
        <v>0</v>
      </c>
    </row>
    <row r="25" spans="1:1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5">
        <f t="shared" si="1"/>
        <v>0</v>
      </c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5">
        <f t="shared" si="1"/>
        <v>0</v>
      </c>
    </row>
    <row r="27" spans="1:14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5">
        <f t="shared" si="1"/>
        <v>0</v>
      </c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5">
        <f t="shared" si="1"/>
        <v>0</v>
      </c>
    </row>
    <row r="29" spans="1:14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5">
        <f t="shared" si="1"/>
        <v>0</v>
      </c>
    </row>
    <row r="30" spans="1:14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5">
        <f t="shared" si="1"/>
        <v>0</v>
      </c>
    </row>
  </sheetData>
  <sheetProtection/>
  <mergeCells count="3">
    <mergeCell ref="C10:E10"/>
    <mergeCell ref="G10:H10"/>
    <mergeCell ref="I10:J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5">
      <selection activeCell="B25" sqref="B25"/>
    </sheetView>
  </sheetViews>
  <sheetFormatPr defaultColWidth="9.140625" defaultRowHeight="15"/>
  <sheetData>
    <row r="2" spans="4:5" ht="41.25">
      <c r="D2" s="1"/>
      <c r="E2" s="1" t="s">
        <v>0</v>
      </c>
    </row>
    <row r="3" spans="4:5" ht="27">
      <c r="D3" s="2"/>
      <c r="E3" s="2" t="s">
        <v>2</v>
      </c>
    </row>
    <row r="4" spans="4:10" ht="27">
      <c r="D4" s="3"/>
      <c r="E4" s="3" t="s">
        <v>1</v>
      </c>
      <c r="F4" s="3"/>
      <c r="G4" s="3"/>
      <c r="H4" s="3"/>
      <c r="I4" s="3"/>
      <c r="J4" s="3"/>
    </row>
    <row r="6" spans="6:10" ht="15">
      <c r="F6" s="10" t="s">
        <v>19</v>
      </c>
      <c r="G6" s="10"/>
      <c r="H6" s="10"/>
      <c r="I6" s="10"/>
      <c r="J6" s="10"/>
    </row>
    <row r="7" spans="7:8" ht="15">
      <c r="G7" s="10" t="s">
        <v>18</v>
      </c>
      <c r="H7" s="10"/>
    </row>
    <row r="10" spans="1:14" ht="15">
      <c r="A10" s="6" t="s">
        <v>4</v>
      </c>
      <c r="B10" s="6" t="s">
        <v>5</v>
      </c>
      <c r="C10" s="25" t="s">
        <v>6</v>
      </c>
      <c r="D10" s="26"/>
      <c r="E10" s="27"/>
      <c r="F10" s="7" t="s">
        <v>7</v>
      </c>
      <c r="G10" s="25" t="s">
        <v>10</v>
      </c>
      <c r="H10" s="27"/>
      <c r="I10" s="25" t="s">
        <v>11</v>
      </c>
      <c r="J10" s="27"/>
      <c r="K10" s="6" t="s">
        <v>12</v>
      </c>
      <c r="L10" s="6" t="s">
        <v>8</v>
      </c>
      <c r="M10" s="6" t="s">
        <v>13</v>
      </c>
      <c r="N10" s="6" t="s">
        <v>9</v>
      </c>
    </row>
    <row r="11" spans="1:14" ht="15">
      <c r="A11" s="4"/>
      <c r="B11" s="16">
        <v>26</v>
      </c>
      <c r="C11" s="16" t="s">
        <v>58</v>
      </c>
      <c r="D11" s="16"/>
      <c r="E11" s="16"/>
      <c r="F11" s="16">
        <v>1999</v>
      </c>
      <c r="G11" s="16" t="s">
        <v>57</v>
      </c>
      <c r="H11" s="16"/>
      <c r="I11" s="16"/>
      <c r="J11" s="16"/>
      <c r="K11" s="17">
        <v>0.12152777777777778</v>
      </c>
      <c r="L11" s="16"/>
      <c r="M11" s="16"/>
      <c r="N11" s="17">
        <f aca="true" t="shared" si="0" ref="N11:N30">SUM(L11:M11)</f>
        <v>0</v>
      </c>
    </row>
    <row r="12" spans="1:14" ht="15">
      <c r="A12" s="4"/>
      <c r="B12" s="16">
        <v>30</v>
      </c>
      <c r="C12" s="16" t="s">
        <v>70</v>
      </c>
      <c r="D12" s="16"/>
      <c r="E12" s="16"/>
      <c r="F12" s="16">
        <v>1999</v>
      </c>
      <c r="G12" s="16"/>
      <c r="H12" s="16"/>
      <c r="I12" s="16"/>
      <c r="J12" s="16"/>
      <c r="K12" s="17">
        <v>0.20486111111111113</v>
      </c>
      <c r="L12" s="16"/>
      <c r="M12" s="16"/>
      <c r="N12" s="17">
        <f t="shared" si="0"/>
        <v>0</v>
      </c>
    </row>
    <row r="13" spans="1:14" ht="15">
      <c r="A13" s="4"/>
      <c r="B13" s="16">
        <v>32</v>
      </c>
      <c r="C13" s="16" t="s">
        <v>74</v>
      </c>
      <c r="D13" s="16"/>
      <c r="E13" s="16"/>
      <c r="F13" s="16">
        <v>2000</v>
      </c>
      <c r="G13" s="16"/>
      <c r="H13" s="16"/>
      <c r="I13" s="16"/>
      <c r="J13" s="16"/>
      <c r="K13" s="17">
        <v>0.20138888888888887</v>
      </c>
      <c r="L13" s="16"/>
      <c r="M13" s="16"/>
      <c r="N13" s="17">
        <f t="shared" si="0"/>
        <v>0</v>
      </c>
    </row>
    <row r="14" spans="1:14" ht="15">
      <c r="A14" s="4">
        <v>1</v>
      </c>
      <c r="B14" s="4">
        <v>27</v>
      </c>
      <c r="C14" s="13" t="s">
        <v>64</v>
      </c>
      <c r="D14" s="13"/>
      <c r="E14" s="13"/>
      <c r="F14" s="13">
        <v>1999</v>
      </c>
      <c r="G14" s="13" t="s">
        <v>57</v>
      </c>
      <c r="H14" s="13"/>
      <c r="I14" s="13"/>
      <c r="J14" s="13"/>
      <c r="K14" s="14">
        <v>0.11805555555555557</v>
      </c>
      <c r="L14" s="14">
        <v>0.11875000000000001</v>
      </c>
      <c r="M14" s="14">
        <v>0.24166666666666667</v>
      </c>
      <c r="N14" s="14">
        <f aca="true" t="shared" si="1" ref="N14:N23">SUM(L14:M14)</f>
        <v>0.36041666666666666</v>
      </c>
    </row>
    <row r="15" spans="1:14" ht="15">
      <c r="A15" s="4">
        <v>1</v>
      </c>
      <c r="B15" s="4">
        <v>24</v>
      </c>
      <c r="C15" s="4" t="s">
        <v>34</v>
      </c>
      <c r="D15" s="4"/>
      <c r="E15" s="4"/>
      <c r="F15" s="4">
        <v>2000</v>
      </c>
      <c r="G15" s="4" t="s">
        <v>29</v>
      </c>
      <c r="H15" s="4"/>
      <c r="I15" s="4"/>
      <c r="J15" s="4"/>
      <c r="K15" s="11">
        <v>0.13194444444444445</v>
      </c>
      <c r="L15" s="11">
        <v>0.13402777777777777</v>
      </c>
      <c r="M15" s="11">
        <v>0.22916666666666666</v>
      </c>
      <c r="N15" s="14">
        <f t="shared" si="1"/>
        <v>0.36319444444444443</v>
      </c>
    </row>
    <row r="16" spans="1:14" ht="15">
      <c r="A16" s="4">
        <v>2</v>
      </c>
      <c r="B16" s="4">
        <v>33</v>
      </c>
      <c r="C16" s="4" t="s">
        <v>76</v>
      </c>
      <c r="D16" s="4"/>
      <c r="E16" s="4"/>
      <c r="F16" s="4">
        <v>2000</v>
      </c>
      <c r="G16" s="4" t="s">
        <v>77</v>
      </c>
      <c r="H16" s="4"/>
      <c r="I16" s="4"/>
      <c r="J16" s="4"/>
      <c r="K16" s="11">
        <v>0.15972222222222224</v>
      </c>
      <c r="L16" s="11">
        <v>0.14652777777777778</v>
      </c>
      <c r="M16" s="11">
        <v>0.2298611111111111</v>
      </c>
      <c r="N16" s="14">
        <f t="shared" si="1"/>
        <v>0.3763888888888889</v>
      </c>
    </row>
    <row r="17" spans="1:14" ht="15">
      <c r="A17" s="4">
        <v>2</v>
      </c>
      <c r="B17" s="4">
        <v>34</v>
      </c>
      <c r="C17" s="13" t="s">
        <v>78</v>
      </c>
      <c r="D17" s="13"/>
      <c r="E17" s="13"/>
      <c r="F17" s="13">
        <v>1999</v>
      </c>
      <c r="G17" s="13" t="s">
        <v>77</v>
      </c>
      <c r="H17" s="13"/>
      <c r="I17" s="13"/>
      <c r="J17" s="13"/>
      <c r="K17" s="14">
        <v>0.15277777777777776</v>
      </c>
      <c r="L17" s="14">
        <v>0.15138888888888888</v>
      </c>
      <c r="M17" s="14">
        <v>0.25416666666666665</v>
      </c>
      <c r="N17" s="14">
        <f t="shared" si="1"/>
        <v>0.40555555555555556</v>
      </c>
    </row>
    <row r="18" spans="1:14" ht="15">
      <c r="A18" s="4">
        <v>3</v>
      </c>
      <c r="B18" s="4">
        <v>18</v>
      </c>
      <c r="C18" s="13" t="s">
        <v>26</v>
      </c>
      <c r="D18" s="13"/>
      <c r="E18" s="13"/>
      <c r="F18" s="13">
        <v>2000</v>
      </c>
      <c r="G18" s="13" t="s">
        <v>27</v>
      </c>
      <c r="H18" s="13"/>
      <c r="I18" s="13" t="s">
        <v>14</v>
      </c>
      <c r="J18" s="14"/>
      <c r="K18" s="14">
        <v>0.12569444444444444</v>
      </c>
      <c r="L18" s="14">
        <v>0.12569444444444444</v>
      </c>
      <c r="M18" s="14">
        <v>0.28611111111111115</v>
      </c>
      <c r="N18" s="14">
        <f t="shared" si="1"/>
        <v>0.4118055555555556</v>
      </c>
    </row>
    <row r="19" spans="1:14" ht="15">
      <c r="A19" s="4">
        <v>4</v>
      </c>
      <c r="B19" s="4">
        <v>25</v>
      </c>
      <c r="C19" s="13" t="s">
        <v>35</v>
      </c>
      <c r="D19" s="13"/>
      <c r="E19" s="13"/>
      <c r="F19" s="13">
        <v>1999</v>
      </c>
      <c r="G19" s="13" t="s">
        <v>29</v>
      </c>
      <c r="H19" s="13"/>
      <c r="I19" s="13"/>
      <c r="J19" s="13"/>
      <c r="K19" s="14">
        <v>0.1423611111111111</v>
      </c>
      <c r="L19" s="14">
        <v>0.13333333333333333</v>
      </c>
      <c r="M19" s="14">
        <v>0.30069444444444443</v>
      </c>
      <c r="N19" s="14">
        <f t="shared" si="1"/>
        <v>0.4340277777777778</v>
      </c>
    </row>
    <row r="20" spans="1:14" ht="15">
      <c r="A20" s="4">
        <v>3</v>
      </c>
      <c r="B20" s="4">
        <v>21</v>
      </c>
      <c r="C20" s="4" t="s">
        <v>32</v>
      </c>
      <c r="D20" s="4"/>
      <c r="E20" s="4"/>
      <c r="F20" s="4">
        <v>2000</v>
      </c>
      <c r="G20" s="4" t="s">
        <v>29</v>
      </c>
      <c r="H20" s="4"/>
      <c r="I20" s="4"/>
      <c r="J20" s="4"/>
      <c r="K20" s="11">
        <v>0.16666666666666666</v>
      </c>
      <c r="L20" s="11">
        <v>0.15972222222222224</v>
      </c>
      <c r="M20" s="11">
        <v>0.27847222222222223</v>
      </c>
      <c r="N20" s="14">
        <f t="shared" si="1"/>
        <v>0.43819444444444444</v>
      </c>
    </row>
    <row r="21" spans="1:14" ht="15">
      <c r="A21" s="4">
        <v>4</v>
      </c>
      <c r="B21" s="4">
        <v>29</v>
      </c>
      <c r="C21" s="4" t="s">
        <v>68</v>
      </c>
      <c r="D21" s="4"/>
      <c r="E21" s="4"/>
      <c r="F21" s="4">
        <v>2000</v>
      </c>
      <c r="G21" s="4"/>
      <c r="H21" s="4"/>
      <c r="I21" s="4"/>
      <c r="J21" s="4"/>
      <c r="K21" s="11">
        <v>0.19791666666666666</v>
      </c>
      <c r="L21" s="11">
        <v>0.1673611111111111</v>
      </c>
      <c r="M21" s="11">
        <v>0.28680555555555554</v>
      </c>
      <c r="N21" s="14">
        <f t="shared" si="1"/>
        <v>0.4541666666666666</v>
      </c>
    </row>
    <row r="22" spans="1:14" ht="15">
      <c r="A22" s="4">
        <v>5</v>
      </c>
      <c r="B22" s="4">
        <v>38</v>
      </c>
      <c r="C22" s="13" t="s">
        <v>79</v>
      </c>
      <c r="D22" s="13"/>
      <c r="E22" s="13"/>
      <c r="F22" s="13">
        <v>2000</v>
      </c>
      <c r="G22" s="13" t="s">
        <v>77</v>
      </c>
      <c r="H22" s="13"/>
      <c r="I22" s="13"/>
      <c r="J22" s="13"/>
      <c r="K22" s="14">
        <v>0.16666666666666666</v>
      </c>
      <c r="L22" s="14">
        <v>0.1875</v>
      </c>
      <c r="M22" s="14">
        <v>0.2743055555555555</v>
      </c>
      <c r="N22" s="14">
        <f t="shared" si="1"/>
        <v>0.4618055555555555</v>
      </c>
    </row>
    <row r="23" spans="1:14" ht="15">
      <c r="A23" s="4">
        <v>5</v>
      </c>
      <c r="B23" s="4">
        <v>23</v>
      </c>
      <c r="C23" s="4" t="s">
        <v>33</v>
      </c>
      <c r="D23" s="4"/>
      <c r="E23" s="4"/>
      <c r="F23" s="4">
        <v>2000</v>
      </c>
      <c r="G23" s="4" t="s">
        <v>29</v>
      </c>
      <c r="H23" s="4"/>
      <c r="I23" s="4"/>
      <c r="J23" s="4"/>
      <c r="K23" s="11">
        <v>0.1875</v>
      </c>
      <c r="L23" s="11">
        <v>0.1798611111111111</v>
      </c>
      <c r="M23" s="11">
        <v>0.28194444444444444</v>
      </c>
      <c r="N23" s="14">
        <f t="shared" si="1"/>
        <v>0.4618055555555556</v>
      </c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4">
        <f t="shared" si="0"/>
        <v>0</v>
      </c>
    </row>
    <row r="25" spans="1:1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4">
        <f t="shared" si="0"/>
        <v>0</v>
      </c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4">
        <f t="shared" si="0"/>
        <v>0</v>
      </c>
    </row>
    <row r="27" spans="1:14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4">
        <f t="shared" si="0"/>
        <v>0</v>
      </c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4">
        <f t="shared" si="0"/>
        <v>0</v>
      </c>
    </row>
    <row r="29" spans="1:14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>
        <f t="shared" si="0"/>
        <v>0</v>
      </c>
    </row>
    <row r="30" spans="1:14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4">
        <f t="shared" si="0"/>
        <v>0</v>
      </c>
    </row>
  </sheetData>
  <sheetProtection/>
  <mergeCells count="3">
    <mergeCell ref="C10:E10"/>
    <mergeCell ref="G10:H10"/>
    <mergeCell ref="I10:J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8">
      <selection activeCell="G25" sqref="G25"/>
    </sheetView>
  </sheetViews>
  <sheetFormatPr defaultColWidth="9.140625" defaultRowHeight="15"/>
  <sheetData>
    <row r="2" spans="4:5" ht="41.25">
      <c r="D2" s="1"/>
      <c r="E2" s="1" t="s">
        <v>0</v>
      </c>
    </row>
    <row r="3" spans="4:5" ht="27">
      <c r="D3" s="2"/>
      <c r="E3" s="2" t="s">
        <v>2</v>
      </c>
    </row>
    <row r="4" spans="4:10" ht="27">
      <c r="D4" s="3"/>
      <c r="E4" s="3" t="s">
        <v>1</v>
      </c>
      <c r="F4" s="3"/>
      <c r="G4" s="3"/>
      <c r="H4" s="3"/>
      <c r="I4" s="3"/>
      <c r="J4" s="3"/>
    </row>
    <row r="6" spans="6:10" ht="15">
      <c r="F6" s="10" t="s">
        <v>20</v>
      </c>
      <c r="G6" s="10"/>
      <c r="H6" s="10"/>
      <c r="I6" s="10"/>
      <c r="J6" s="10"/>
    </row>
    <row r="7" spans="7:8" ht="15">
      <c r="G7" s="10" t="s">
        <v>25</v>
      </c>
      <c r="H7" s="10"/>
    </row>
    <row r="10" spans="1:14" ht="15">
      <c r="A10" s="6" t="s">
        <v>4</v>
      </c>
      <c r="B10" s="6" t="s">
        <v>5</v>
      </c>
      <c r="C10" s="25" t="s">
        <v>6</v>
      </c>
      <c r="D10" s="26"/>
      <c r="E10" s="27"/>
      <c r="F10" s="7" t="s">
        <v>7</v>
      </c>
      <c r="G10" s="25" t="s">
        <v>10</v>
      </c>
      <c r="H10" s="27"/>
      <c r="I10" s="25" t="s">
        <v>11</v>
      </c>
      <c r="J10" s="27"/>
      <c r="K10" s="6" t="s">
        <v>12</v>
      </c>
      <c r="L10" s="6" t="s">
        <v>8</v>
      </c>
      <c r="M10" s="6" t="s">
        <v>13</v>
      </c>
      <c r="N10" s="6" t="s">
        <v>9</v>
      </c>
    </row>
    <row r="11" spans="1:14" ht="15">
      <c r="A11" s="4"/>
      <c r="B11" s="16">
        <v>46</v>
      </c>
      <c r="C11" s="16" t="s">
        <v>37</v>
      </c>
      <c r="D11" s="16"/>
      <c r="E11" s="16"/>
      <c r="F11" s="16">
        <v>1998</v>
      </c>
      <c r="G11" s="16" t="s">
        <v>29</v>
      </c>
      <c r="H11" s="16"/>
      <c r="I11" s="16"/>
      <c r="J11" s="16"/>
      <c r="K11" s="17">
        <v>0.2152777777777778</v>
      </c>
      <c r="L11" s="16"/>
      <c r="M11" s="16"/>
      <c r="N11" s="17">
        <f aca="true" t="shared" si="0" ref="N11:N33">SUM(L11:M11)</f>
        <v>0</v>
      </c>
    </row>
    <row r="12" spans="1:14" ht="15">
      <c r="A12" s="4"/>
      <c r="B12" s="16">
        <v>149</v>
      </c>
      <c r="C12" s="16" t="s">
        <v>45</v>
      </c>
      <c r="D12" s="16"/>
      <c r="E12" s="16"/>
      <c r="F12" s="16">
        <v>1997</v>
      </c>
      <c r="G12" s="16" t="s">
        <v>29</v>
      </c>
      <c r="H12" s="16"/>
      <c r="I12" s="16"/>
      <c r="J12" s="16"/>
      <c r="K12" s="17">
        <v>0.20069444444444443</v>
      </c>
      <c r="L12" s="16"/>
      <c r="M12" s="16"/>
      <c r="N12" s="17">
        <f t="shared" si="0"/>
        <v>0</v>
      </c>
    </row>
    <row r="13" spans="1:14" ht="15">
      <c r="A13" s="4"/>
      <c r="B13" s="16">
        <v>212</v>
      </c>
      <c r="C13" s="16" t="s">
        <v>56</v>
      </c>
      <c r="D13" s="16"/>
      <c r="E13" s="16"/>
      <c r="F13" s="16">
        <v>1997</v>
      </c>
      <c r="G13" s="16" t="s">
        <v>57</v>
      </c>
      <c r="H13" s="16"/>
      <c r="I13" s="16"/>
      <c r="J13" s="16"/>
      <c r="K13" s="17">
        <v>0.18333333333333335</v>
      </c>
      <c r="L13" s="17"/>
      <c r="M13" s="17"/>
      <c r="N13" s="17">
        <f t="shared" si="0"/>
        <v>0</v>
      </c>
    </row>
    <row r="14" spans="1:14" ht="15">
      <c r="A14" s="4"/>
      <c r="B14" s="16">
        <v>213</v>
      </c>
      <c r="C14" s="16" t="s">
        <v>60</v>
      </c>
      <c r="D14" s="16"/>
      <c r="E14" s="16"/>
      <c r="F14" s="16">
        <v>1998</v>
      </c>
      <c r="G14" s="16" t="s">
        <v>57</v>
      </c>
      <c r="H14" s="16"/>
      <c r="I14" s="16"/>
      <c r="J14" s="16"/>
      <c r="K14" s="17">
        <v>0.18055555555555555</v>
      </c>
      <c r="L14" s="16"/>
      <c r="M14" s="16"/>
      <c r="N14" s="17">
        <f t="shared" si="0"/>
        <v>0</v>
      </c>
    </row>
    <row r="15" spans="1:14" ht="15">
      <c r="A15" s="4"/>
      <c r="B15" s="16">
        <v>215</v>
      </c>
      <c r="C15" s="16" t="s">
        <v>61</v>
      </c>
      <c r="D15" s="16"/>
      <c r="E15" s="16"/>
      <c r="F15" s="16">
        <v>1998</v>
      </c>
      <c r="G15" s="16"/>
      <c r="H15" s="16"/>
      <c r="I15" s="16"/>
      <c r="J15" s="16"/>
      <c r="K15" s="17">
        <v>0.24305555555555555</v>
      </c>
      <c r="L15" s="16"/>
      <c r="M15" s="16"/>
      <c r="N15" s="17">
        <f t="shared" si="0"/>
        <v>0</v>
      </c>
    </row>
    <row r="16" spans="1:14" ht="15">
      <c r="A16" s="4"/>
      <c r="B16" s="16">
        <v>219</v>
      </c>
      <c r="C16" s="16" t="s">
        <v>62</v>
      </c>
      <c r="D16" s="16"/>
      <c r="E16" s="16"/>
      <c r="F16" s="16">
        <v>1998</v>
      </c>
      <c r="G16" s="16"/>
      <c r="H16" s="16"/>
      <c r="I16" s="16"/>
      <c r="J16" s="16"/>
      <c r="K16" s="17">
        <v>0.22152777777777777</v>
      </c>
      <c r="L16" s="16"/>
      <c r="M16" s="16"/>
      <c r="N16" s="17">
        <f t="shared" si="0"/>
        <v>0</v>
      </c>
    </row>
    <row r="17" spans="1:14" ht="15">
      <c r="A17" s="4"/>
      <c r="B17" s="16">
        <v>222</v>
      </c>
      <c r="C17" s="16" t="s">
        <v>67</v>
      </c>
      <c r="D17" s="16"/>
      <c r="E17" s="16"/>
      <c r="F17" s="16">
        <v>1998</v>
      </c>
      <c r="G17" s="16"/>
      <c r="H17" s="16"/>
      <c r="I17" s="16"/>
      <c r="J17" s="16"/>
      <c r="K17" s="17">
        <v>0.23958333333333334</v>
      </c>
      <c r="L17" s="16"/>
      <c r="M17" s="16"/>
      <c r="N17" s="17">
        <f t="shared" si="0"/>
        <v>0</v>
      </c>
    </row>
    <row r="18" spans="1:14" ht="15">
      <c r="A18" s="4"/>
      <c r="B18" s="16">
        <v>225</v>
      </c>
      <c r="C18" s="16" t="s">
        <v>66</v>
      </c>
      <c r="D18" s="16"/>
      <c r="E18" s="16"/>
      <c r="F18" s="16">
        <v>1998</v>
      </c>
      <c r="G18" s="16"/>
      <c r="H18" s="16"/>
      <c r="I18" s="16"/>
      <c r="J18" s="16"/>
      <c r="K18" s="17">
        <v>0.1909722222222222</v>
      </c>
      <c r="L18" s="16"/>
      <c r="M18" s="16"/>
      <c r="N18" s="17">
        <f t="shared" si="0"/>
        <v>0</v>
      </c>
    </row>
    <row r="19" spans="1:14" ht="15">
      <c r="A19" s="4">
        <v>1</v>
      </c>
      <c r="B19" s="4">
        <v>210</v>
      </c>
      <c r="C19" s="4" t="s">
        <v>54</v>
      </c>
      <c r="D19" s="4"/>
      <c r="E19" s="4"/>
      <c r="F19" s="4">
        <v>1998</v>
      </c>
      <c r="G19" s="4" t="s">
        <v>53</v>
      </c>
      <c r="H19" s="4"/>
      <c r="I19" s="4"/>
      <c r="J19" s="4"/>
      <c r="K19" s="11">
        <v>0.15972222222222224</v>
      </c>
      <c r="L19" s="11">
        <v>0.16319444444444445</v>
      </c>
      <c r="M19" s="11">
        <v>0.29097222222222224</v>
      </c>
      <c r="N19" s="14">
        <f t="shared" si="0"/>
        <v>0.4541666666666667</v>
      </c>
    </row>
    <row r="20" spans="1:14" ht="15">
      <c r="A20" s="4">
        <v>1</v>
      </c>
      <c r="B20" s="4">
        <v>209</v>
      </c>
      <c r="C20" s="13" t="s">
        <v>52</v>
      </c>
      <c r="D20" s="13"/>
      <c r="E20" s="13"/>
      <c r="F20" s="13">
        <v>1997</v>
      </c>
      <c r="G20" s="13" t="s">
        <v>53</v>
      </c>
      <c r="H20" s="13"/>
      <c r="I20" s="13"/>
      <c r="J20" s="13"/>
      <c r="K20" s="14">
        <v>0.14930555555555555</v>
      </c>
      <c r="L20" s="14">
        <v>0.14722222222222223</v>
      </c>
      <c r="M20" s="14">
        <v>0.3090277777777778</v>
      </c>
      <c r="N20" s="14">
        <f t="shared" si="0"/>
        <v>0.45625000000000004</v>
      </c>
    </row>
    <row r="21" spans="1:14" ht="15">
      <c r="A21" s="4">
        <v>2</v>
      </c>
      <c r="B21" s="4">
        <v>237</v>
      </c>
      <c r="C21" s="5" t="s">
        <v>81</v>
      </c>
      <c r="D21" s="4"/>
      <c r="E21" s="4"/>
      <c r="F21" s="5">
        <v>1997</v>
      </c>
      <c r="G21" s="4" t="s">
        <v>77</v>
      </c>
      <c r="H21" s="4"/>
      <c r="I21" s="4"/>
      <c r="J21" s="4"/>
      <c r="K21" s="11">
        <v>0.17708333333333334</v>
      </c>
      <c r="L21" s="11">
        <v>0.16874999999999998</v>
      </c>
      <c r="M21" s="11">
        <v>0.2902777777777778</v>
      </c>
      <c r="N21" s="14">
        <f t="shared" si="0"/>
        <v>0.4590277777777778</v>
      </c>
    </row>
    <row r="22" spans="1:14" ht="15">
      <c r="A22" s="4">
        <v>2</v>
      </c>
      <c r="B22" s="4">
        <v>159</v>
      </c>
      <c r="C22" s="13" t="s">
        <v>43</v>
      </c>
      <c r="D22" s="13"/>
      <c r="E22" s="13"/>
      <c r="F22" s="13">
        <v>1998</v>
      </c>
      <c r="G22" s="13" t="s">
        <v>29</v>
      </c>
      <c r="H22" s="13"/>
      <c r="I22" s="13"/>
      <c r="J22" s="13"/>
      <c r="K22" s="14">
        <v>0.16666666666666666</v>
      </c>
      <c r="L22" s="14">
        <v>0.16805555555555554</v>
      </c>
      <c r="M22" s="14">
        <v>0.2951388888888889</v>
      </c>
      <c r="N22" s="14">
        <f t="shared" si="0"/>
        <v>0.46319444444444446</v>
      </c>
    </row>
    <row r="23" spans="1:14" ht="15">
      <c r="A23" s="4">
        <v>3</v>
      </c>
      <c r="B23" s="4">
        <v>169</v>
      </c>
      <c r="C23" s="4" t="s">
        <v>41</v>
      </c>
      <c r="D23" s="4"/>
      <c r="E23" s="4"/>
      <c r="F23" s="4">
        <v>1998</v>
      </c>
      <c r="G23" s="4" t="s">
        <v>29</v>
      </c>
      <c r="H23" s="4"/>
      <c r="I23" s="4"/>
      <c r="J23" s="4"/>
      <c r="K23" s="11">
        <v>0.18125</v>
      </c>
      <c r="L23" s="11">
        <v>0.17847222222222223</v>
      </c>
      <c r="M23" s="11">
        <v>0.3055555555555555</v>
      </c>
      <c r="N23" s="14">
        <f t="shared" si="0"/>
        <v>0.4840277777777777</v>
      </c>
    </row>
    <row r="24" spans="1:14" ht="15">
      <c r="A24" s="4">
        <v>4</v>
      </c>
      <c r="B24" s="4">
        <v>145</v>
      </c>
      <c r="C24" s="4" t="s">
        <v>46</v>
      </c>
      <c r="D24" s="4"/>
      <c r="E24" s="4"/>
      <c r="F24" s="4">
        <v>1997</v>
      </c>
      <c r="G24" s="4" t="s">
        <v>29</v>
      </c>
      <c r="H24" s="4"/>
      <c r="I24" s="4"/>
      <c r="J24" s="4"/>
      <c r="K24" s="11">
        <v>0.19444444444444445</v>
      </c>
      <c r="L24" s="11">
        <v>0.20902777777777778</v>
      </c>
      <c r="M24" s="11">
        <v>0.29791666666666666</v>
      </c>
      <c r="N24" s="14">
        <f t="shared" si="0"/>
        <v>0.5069444444444444</v>
      </c>
    </row>
    <row r="25" spans="1:14" ht="15">
      <c r="A25" s="4">
        <v>5</v>
      </c>
      <c r="B25" s="4">
        <v>233</v>
      </c>
      <c r="C25" s="5" t="s">
        <v>75</v>
      </c>
      <c r="D25" s="4"/>
      <c r="E25" s="4"/>
      <c r="F25" s="5">
        <v>1998</v>
      </c>
      <c r="G25" s="4" t="s">
        <v>85</v>
      </c>
      <c r="H25" s="4"/>
      <c r="I25" s="4"/>
      <c r="J25" s="4"/>
      <c r="K25" s="11">
        <v>0.18055555555555555</v>
      </c>
      <c r="L25" s="11">
        <v>0.1840277777777778</v>
      </c>
      <c r="M25" s="11">
        <v>0.3298611111111111</v>
      </c>
      <c r="N25" s="14">
        <f t="shared" si="0"/>
        <v>0.5138888888888888</v>
      </c>
    </row>
    <row r="26" spans="1:14" ht="15">
      <c r="A26" s="4">
        <v>3</v>
      </c>
      <c r="B26" s="4">
        <v>63</v>
      </c>
      <c r="C26" s="13" t="s">
        <v>39</v>
      </c>
      <c r="D26" s="13"/>
      <c r="E26" s="13"/>
      <c r="F26" s="13">
        <v>1998</v>
      </c>
      <c r="G26" s="13" t="s">
        <v>29</v>
      </c>
      <c r="H26" s="13"/>
      <c r="I26" s="13"/>
      <c r="J26" s="13"/>
      <c r="K26" s="14">
        <v>0.19999999999999998</v>
      </c>
      <c r="L26" s="14">
        <v>0.20069444444444443</v>
      </c>
      <c r="M26" s="14">
        <v>0.3458333333333334</v>
      </c>
      <c r="N26" s="14">
        <f t="shared" si="0"/>
        <v>0.5465277777777778</v>
      </c>
    </row>
    <row r="27" spans="1:14" ht="15">
      <c r="A27" s="4">
        <v>4</v>
      </c>
      <c r="B27" s="4">
        <v>53</v>
      </c>
      <c r="C27" s="13" t="s">
        <v>38</v>
      </c>
      <c r="D27" s="13"/>
      <c r="E27" s="13"/>
      <c r="F27" s="13">
        <v>1998</v>
      </c>
      <c r="G27" s="13" t="s">
        <v>29</v>
      </c>
      <c r="H27" s="13"/>
      <c r="I27" s="13"/>
      <c r="J27" s="13"/>
      <c r="K27" s="14">
        <v>0.2222222222222222</v>
      </c>
      <c r="L27" s="14">
        <v>0.22708333333333333</v>
      </c>
      <c r="M27" s="14">
        <v>0.3451388888888889</v>
      </c>
      <c r="N27" s="14">
        <f t="shared" si="0"/>
        <v>0.5722222222222222</v>
      </c>
    </row>
    <row r="28" spans="1:14" ht="15">
      <c r="A28" s="4">
        <v>6</v>
      </c>
      <c r="B28" s="4">
        <v>230</v>
      </c>
      <c r="C28" s="5" t="s">
        <v>73</v>
      </c>
      <c r="D28" s="4"/>
      <c r="E28" s="4"/>
      <c r="F28" s="5">
        <v>1997</v>
      </c>
      <c r="G28" s="4"/>
      <c r="H28" s="4"/>
      <c r="I28" s="4"/>
      <c r="J28" s="4"/>
      <c r="K28" s="11">
        <v>0.25</v>
      </c>
      <c r="L28" s="11">
        <v>0.24375</v>
      </c>
      <c r="M28" s="11">
        <v>0.3284722222222222</v>
      </c>
      <c r="N28" s="14">
        <f t="shared" si="0"/>
        <v>0.5722222222222222</v>
      </c>
    </row>
    <row r="29" spans="1:14" ht="15">
      <c r="A29" s="4">
        <v>7</v>
      </c>
      <c r="B29" s="4">
        <v>156</v>
      </c>
      <c r="C29" s="4" t="s">
        <v>44</v>
      </c>
      <c r="D29" s="4"/>
      <c r="E29" s="4"/>
      <c r="F29" s="4">
        <v>1997</v>
      </c>
      <c r="G29" s="4" t="s">
        <v>29</v>
      </c>
      <c r="H29" s="4"/>
      <c r="I29" s="4"/>
      <c r="J29" s="4"/>
      <c r="K29" s="11">
        <v>0.22916666666666666</v>
      </c>
      <c r="L29" s="11">
        <v>0.22013888888888888</v>
      </c>
      <c r="M29" s="11">
        <v>0.3534722222222222</v>
      </c>
      <c r="N29" s="14">
        <f t="shared" si="0"/>
        <v>0.5736111111111111</v>
      </c>
    </row>
    <row r="30" spans="1:14" ht="15">
      <c r="A30" s="4">
        <v>5</v>
      </c>
      <c r="B30" s="4">
        <v>160</v>
      </c>
      <c r="C30" s="13" t="s">
        <v>42</v>
      </c>
      <c r="D30" s="13"/>
      <c r="E30" s="13"/>
      <c r="F30" s="13">
        <v>1998</v>
      </c>
      <c r="G30" s="13" t="s">
        <v>29</v>
      </c>
      <c r="H30" s="13"/>
      <c r="I30" s="13"/>
      <c r="J30" s="13"/>
      <c r="K30" s="14">
        <v>0.2152777777777778</v>
      </c>
      <c r="L30" s="14">
        <v>0.21736111111111112</v>
      </c>
      <c r="M30" s="14">
        <v>0.3611111111111111</v>
      </c>
      <c r="N30" s="14">
        <f t="shared" si="0"/>
        <v>0.5784722222222223</v>
      </c>
    </row>
    <row r="31" spans="1:14" ht="15">
      <c r="A31" s="4">
        <v>8</v>
      </c>
      <c r="B31" s="4">
        <v>91</v>
      </c>
      <c r="C31" s="4" t="s">
        <v>40</v>
      </c>
      <c r="D31" s="4"/>
      <c r="E31" s="4"/>
      <c r="F31" s="4">
        <v>1998</v>
      </c>
      <c r="G31" s="4" t="s">
        <v>29</v>
      </c>
      <c r="H31" s="4"/>
      <c r="I31" s="4"/>
      <c r="J31" s="4"/>
      <c r="K31" s="11">
        <v>0.23611111111111113</v>
      </c>
      <c r="L31" s="11">
        <v>0.2333333333333333</v>
      </c>
      <c r="M31" s="11">
        <v>0.3527777777777778</v>
      </c>
      <c r="N31" s="14">
        <f t="shared" si="0"/>
        <v>0.5861111111111111</v>
      </c>
    </row>
    <row r="32" spans="1:14" ht="15">
      <c r="A32" s="4">
        <v>6</v>
      </c>
      <c r="B32" s="4">
        <v>45</v>
      </c>
      <c r="C32" s="13" t="s">
        <v>36</v>
      </c>
      <c r="D32" s="13"/>
      <c r="E32" s="13"/>
      <c r="F32" s="13">
        <v>1998</v>
      </c>
      <c r="G32" s="13" t="s">
        <v>29</v>
      </c>
      <c r="H32" s="13"/>
      <c r="I32" s="13"/>
      <c r="J32" s="14"/>
      <c r="K32" s="14">
        <v>0.2236111111111111</v>
      </c>
      <c r="L32" s="14">
        <v>0.225</v>
      </c>
      <c r="M32" s="14">
        <v>0.3763888888888889</v>
      </c>
      <c r="N32" s="14">
        <f t="shared" si="0"/>
        <v>0.6013888888888889</v>
      </c>
    </row>
    <row r="33" spans="1:14" ht="15">
      <c r="A33" s="4">
        <v>9</v>
      </c>
      <c r="B33" s="4">
        <v>226</v>
      </c>
      <c r="C33" s="4" t="s">
        <v>69</v>
      </c>
      <c r="D33" s="4"/>
      <c r="E33" s="4"/>
      <c r="F33" s="4">
        <v>1998</v>
      </c>
      <c r="G33" s="4"/>
      <c r="H33" s="4"/>
      <c r="I33" s="4"/>
      <c r="J33" s="4"/>
      <c r="K33" s="11">
        <v>0.2465277777777778</v>
      </c>
      <c r="L33" s="11">
        <v>0.23958333333333334</v>
      </c>
      <c r="M33" s="11">
        <v>0.4361111111111111</v>
      </c>
      <c r="N33" s="14">
        <f t="shared" si="0"/>
        <v>0.6756944444444445</v>
      </c>
    </row>
  </sheetData>
  <sheetProtection/>
  <mergeCells count="3">
    <mergeCell ref="C10:E10"/>
    <mergeCell ref="G10:H10"/>
    <mergeCell ref="I10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N19" sqref="N19"/>
    </sheetView>
  </sheetViews>
  <sheetFormatPr defaultColWidth="9.140625" defaultRowHeight="15"/>
  <sheetData>
    <row r="2" spans="4:5" ht="41.25">
      <c r="D2" s="1"/>
      <c r="E2" s="1" t="s">
        <v>0</v>
      </c>
    </row>
    <row r="3" spans="4:5" ht="27">
      <c r="D3" s="2"/>
      <c r="E3" s="2" t="s">
        <v>2</v>
      </c>
    </row>
    <row r="4" spans="4:10" ht="27">
      <c r="D4" s="3"/>
      <c r="E4" s="3" t="s">
        <v>1</v>
      </c>
      <c r="F4" s="3"/>
      <c r="G4" s="3"/>
      <c r="H4" s="3"/>
      <c r="I4" s="3"/>
      <c r="J4" s="3"/>
    </row>
    <row r="6" spans="6:10" ht="15">
      <c r="F6" s="10" t="s">
        <v>21</v>
      </c>
      <c r="G6" s="10"/>
      <c r="H6" s="10"/>
      <c r="I6" s="10"/>
      <c r="J6" s="10"/>
    </row>
    <row r="7" spans="7:8" ht="15">
      <c r="G7" s="10" t="s">
        <v>24</v>
      </c>
      <c r="H7" s="10"/>
    </row>
    <row r="10" spans="1:14" ht="15">
      <c r="A10" s="6" t="s">
        <v>4</v>
      </c>
      <c r="B10" s="6" t="s">
        <v>5</v>
      </c>
      <c r="C10" s="25" t="s">
        <v>6</v>
      </c>
      <c r="D10" s="26"/>
      <c r="E10" s="27"/>
      <c r="F10" s="7" t="s">
        <v>7</v>
      </c>
      <c r="G10" s="25" t="s">
        <v>10</v>
      </c>
      <c r="H10" s="27"/>
      <c r="I10" s="25" t="s">
        <v>11</v>
      </c>
      <c r="J10" s="27"/>
      <c r="K10" s="6" t="s">
        <v>12</v>
      </c>
      <c r="L10" s="6" t="s">
        <v>8</v>
      </c>
      <c r="M10" s="6" t="s">
        <v>13</v>
      </c>
      <c r="N10" s="6" t="s">
        <v>9</v>
      </c>
    </row>
    <row r="11" spans="1:14" ht="15">
      <c r="A11" s="4">
        <v>1</v>
      </c>
      <c r="B11" s="4">
        <v>248</v>
      </c>
      <c r="C11" s="4" t="s">
        <v>49</v>
      </c>
      <c r="D11" s="4"/>
      <c r="E11" s="4"/>
      <c r="F11" s="4">
        <v>1996</v>
      </c>
      <c r="G11" s="4" t="s">
        <v>29</v>
      </c>
      <c r="H11" s="4"/>
      <c r="I11" s="4"/>
      <c r="J11" s="4"/>
      <c r="K11" s="11">
        <v>0.2222222222222222</v>
      </c>
      <c r="L11" s="11">
        <v>0.22916666666666666</v>
      </c>
      <c r="M11" s="11">
        <v>0.45555555555555555</v>
      </c>
      <c r="N11" s="14">
        <f aca="true" t="shared" si="0" ref="N11:N17">SUM(L11:M11)</f>
        <v>0.6847222222222222</v>
      </c>
    </row>
    <row r="12" spans="1:14" ht="15">
      <c r="A12" s="4">
        <v>1</v>
      </c>
      <c r="B12" s="4">
        <v>251</v>
      </c>
      <c r="C12" s="13" t="s">
        <v>82</v>
      </c>
      <c r="D12" s="13"/>
      <c r="E12" s="13"/>
      <c r="F12" s="13">
        <v>1995</v>
      </c>
      <c r="G12" s="13" t="s">
        <v>77</v>
      </c>
      <c r="H12" s="13"/>
      <c r="I12" s="13"/>
      <c r="J12" s="13"/>
      <c r="K12" s="14">
        <v>0.25</v>
      </c>
      <c r="L12" s="14">
        <v>0.23611111111111113</v>
      </c>
      <c r="M12" s="14">
        <v>0.4576388888888889</v>
      </c>
      <c r="N12" s="14">
        <f t="shared" si="0"/>
        <v>0.69375</v>
      </c>
    </row>
    <row r="13" spans="1:14" ht="15">
      <c r="A13" s="4">
        <v>2</v>
      </c>
      <c r="B13" s="4">
        <v>245</v>
      </c>
      <c r="C13" s="4" t="s">
        <v>48</v>
      </c>
      <c r="D13" s="4"/>
      <c r="E13" s="4"/>
      <c r="F13" s="4">
        <v>1996</v>
      </c>
      <c r="G13" s="4" t="s">
        <v>29</v>
      </c>
      <c r="H13" s="4"/>
      <c r="I13" s="4"/>
      <c r="J13" s="4"/>
      <c r="K13" s="11">
        <v>0.24305555555555555</v>
      </c>
      <c r="L13" s="11">
        <v>0.24930555555555556</v>
      </c>
      <c r="M13" s="11">
        <v>0.4590277777777778</v>
      </c>
      <c r="N13" s="14">
        <f t="shared" si="0"/>
        <v>0.7083333333333334</v>
      </c>
    </row>
    <row r="14" spans="1:14" ht="15">
      <c r="A14" s="4">
        <v>3</v>
      </c>
      <c r="B14" s="4">
        <v>250</v>
      </c>
      <c r="C14" s="4" t="s">
        <v>80</v>
      </c>
      <c r="D14" s="4"/>
      <c r="E14" s="4"/>
      <c r="F14" s="4">
        <v>1996</v>
      </c>
      <c r="G14" s="4" t="s">
        <v>77</v>
      </c>
      <c r="H14" s="4"/>
      <c r="I14" s="4"/>
      <c r="J14" s="4"/>
      <c r="K14" s="11">
        <v>0.18055555555555555</v>
      </c>
      <c r="L14" s="11">
        <v>0.25069444444444444</v>
      </c>
      <c r="M14" s="11">
        <v>0.4777777777777778</v>
      </c>
      <c r="N14" s="14">
        <f t="shared" si="0"/>
        <v>0.7284722222222222</v>
      </c>
    </row>
    <row r="15" spans="1:14" ht="15">
      <c r="A15" s="4">
        <v>4</v>
      </c>
      <c r="B15" s="4">
        <v>249</v>
      </c>
      <c r="C15" s="4" t="s">
        <v>63</v>
      </c>
      <c r="D15" s="4"/>
      <c r="E15" s="4"/>
      <c r="F15" s="4">
        <v>1996</v>
      </c>
      <c r="G15" s="4" t="s">
        <v>57</v>
      </c>
      <c r="H15" s="4"/>
      <c r="I15" s="4"/>
      <c r="J15" s="4"/>
      <c r="K15" s="11">
        <v>0.2222222222222222</v>
      </c>
      <c r="L15" s="11">
        <v>0.23819444444444446</v>
      </c>
      <c r="M15" s="11">
        <v>0.4986111111111111</v>
      </c>
      <c r="N15" s="14">
        <f t="shared" si="0"/>
        <v>0.7368055555555556</v>
      </c>
    </row>
    <row r="16" spans="1:14" ht="15">
      <c r="A16" s="4">
        <v>2</v>
      </c>
      <c r="B16" s="4">
        <v>242</v>
      </c>
      <c r="C16" s="13" t="s">
        <v>47</v>
      </c>
      <c r="D16" s="13"/>
      <c r="E16" s="13"/>
      <c r="F16" s="13">
        <v>1996</v>
      </c>
      <c r="G16" s="13" t="s">
        <v>29</v>
      </c>
      <c r="H16" s="13"/>
      <c r="I16" s="13"/>
      <c r="J16" s="14"/>
      <c r="K16" s="14">
        <v>0.2777777777777778</v>
      </c>
      <c r="L16" s="14">
        <v>0.3076388888888889</v>
      </c>
      <c r="M16" s="14">
        <v>0.5715277777777777</v>
      </c>
      <c r="N16" s="14">
        <f t="shared" si="0"/>
        <v>0.8791666666666667</v>
      </c>
    </row>
    <row r="17" spans="1:14" ht="15">
      <c r="A17" s="4">
        <v>5</v>
      </c>
      <c r="B17" s="4">
        <v>299</v>
      </c>
      <c r="C17" s="4" t="s">
        <v>93</v>
      </c>
      <c r="D17" s="4"/>
      <c r="E17" s="4"/>
      <c r="F17" s="4">
        <v>1996</v>
      </c>
      <c r="G17" s="4" t="s">
        <v>77</v>
      </c>
      <c r="H17" s="4"/>
      <c r="I17" s="4"/>
      <c r="J17" s="4"/>
      <c r="K17" s="11">
        <v>0.2916666666666667</v>
      </c>
      <c r="L17" s="11">
        <v>0.3194444444444445</v>
      </c>
      <c r="M17" s="11">
        <v>0.5694444444444444</v>
      </c>
      <c r="N17" s="14">
        <f t="shared" si="0"/>
        <v>0.8888888888888888</v>
      </c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</sheetData>
  <sheetProtection/>
  <mergeCells count="3">
    <mergeCell ref="C10:E10"/>
    <mergeCell ref="G10:H10"/>
    <mergeCell ref="I10:J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">
      <selection activeCell="N11" sqref="N11"/>
    </sheetView>
  </sheetViews>
  <sheetFormatPr defaultColWidth="9.140625" defaultRowHeight="15"/>
  <sheetData>
    <row r="2" spans="4:5" ht="41.25">
      <c r="D2" s="1"/>
      <c r="E2" s="1" t="s">
        <v>0</v>
      </c>
    </row>
    <row r="3" spans="4:5" ht="27">
      <c r="D3" s="2"/>
      <c r="E3" s="2" t="s">
        <v>2</v>
      </c>
    </row>
    <row r="4" spans="4:10" ht="27">
      <c r="D4" s="3"/>
      <c r="E4" s="3" t="s">
        <v>1</v>
      </c>
      <c r="F4" s="3"/>
      <c r="G4" s="3"/>
      <c r="H4" s="3"/>
      <c r="I4" s="3"/>
      <c r="J4" s="3"/>
    </row>
    <row r="6" spans="6:10" ht="15">
      <c r="F6" s="10" t="s">
        <v>22</v>
      </c>
      <c r="G6" s="10"/>
      <c r="H6" s="10"/>
      <c r="I6" s="10"/>
      <c r="J6" s="10"/>
    </row>
    <row r="7" spans="7:8" ht="15">
      <c r="G7" s="10" t="s">
        <v>23</v>
      </c>
      <c r="H7" s="10"/>
    </row>
    <row r="10" spans="1:14" ht="15">
      <c r="A10" s="6" t="s">
        <v>4</v>
      </c>
      <c r="B10" s="6" t="s">
        <v>5</v>
      </c>
      <c r="C10" s="25" t="s">
        <v>6</v>
      </c>
      <c r="D10" s="26"/>
      <c r="E10" s="27"/>
      <c r="F10" s="7" t="s">
        <v>7</v>
      </c>
      <c r="G10" s="25" t="s">
        <v>10</v>
      </c>
      <c r="H10" s="27"/>
      <c r="I10" s="25" t="s">
        <v>11</v>
      </c>
      <c r="J10" s="27"/>
      <c r="K10" s="6" t="s">
        <v>12</v>
      </c>
      <c r="L10" s="6" t="s">
        <v>8</v>
      </c>
      <c r="M10" s="6" t="s">
        <v>13</v>
      </c>
      <c r="N10" s="6" t="s">
        <v>9</v>
      </c>
    </row>
    <row r="11" spans="1:14" ht="15">
      <c r="A11" s="4">
        <v>2</v>
      </c>
      <c r="B11" s="4">
        <v>259</v>
      </c>
      <c r="C11" s="4" t="s">
        <v>50</v>
      </c>
      <c r="D11" s="4"/>
      <c r="E11" s="4"/>
      <c r="F11" s="4">
        <v>1994</v>
      </c>
      <c r="G11" s="4" t="s">
        <v>29</v>
      </c>
      <c r="H11" s="4"/>
      <c r="I11" s="4"/>
      <c r="J11" s="11"/>
      <c r="K11" s="11">
        <v>0.625</v>
      </c>
      <c r="L11" s="11">
        <v>0.5611111111111111</v>
      </c>
      <c r="M11" s="20">
        <v>1.0250000000000001</v>
      </c>
      <c r="N11" s="23" t="s">
        <v>108</v>
      </c>
    </row>
    <row r="12" spans="1:14" ht="15">
      <c r="A12" s="4">
        <v>1</v>
      </c>
      <c r="B12" s="4">
        <v>261</v>
      </c>
      <c r="C12" s="4" t="s">
        <v>51</v>
      </c>
      <c r="D12" s="4"/>
      <c r="E12" s="4"/>
      <c r="F12" s="4">
        <v>1993</v>
      </c>
      <c r="G12" s="4" t="s">
        <v>29</v>
      </c>
      <c r="H12" s="4"/>
      <c r="I12" s="4"/>
      <c r="J12" s="4"/>
      <c r="K12" s="11">
        <v>0.625</v>
      </c>
      <c r="L12" s="11">
        <v>0.5368055555555555</v>
      </c>
      <c r="M12" s="11">
        <v>0.8826388888888889</v>
      </c>
      <c r="N12" s="20">
        <v>1.4194444444444445</v>
      </c>
    </row>
    <row r="13" spans="1:14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</sheetData>
  <sheetProtection/>
  <mergeCells count="3">
    <mergeCell ref="C10:E10"/>
    <mergeCell ref="G10:H10"/>
    <mergeCell ref="I10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3">
      <selection activeCell="K23" sqref="K23"/>
    </sheetView>
  </sheetViews>
  <sheetFormatPr defaultColWidth="9.140625" defaultRowHeight="15"/>
  <sheetData>
    <row r="2" spans="4:5" ht="41.25">
      <c r="D2" s="1"/>
      <c r="E2" s="1" t="s">
        <v>0</v>
      </c>
    </row>
    <row r="3" spans="4:5" ht="27">
      <c r="D3" s="2"/>
      <c r="E3" s="2" t="s">
        <v>2</v>
      </c>
    </row>
    <row r="4" spans="4:10" ht="27">
      <c r="D4" s="3"/>
      <c r="E4" s="3" t="s">
        <v>1</v>
      </c>
      <c r="F4" s="3"/>
      <c r="G4" s="3"/>
      <c r="H4" s="3"/>
      <c r="I4" s="3"/>
      <c r="J4" s="3"/>
    </row>
    <row r="6" spans="6:10" ht="15">
      <c r="F6" s="28" t="s">
        <v>89</v>
      </c>
      <c r="G6" s="28"/>
      <c r="H6" s="28"/>
      <c r="I6" s="28"/>
      <c r="J6" s="28"/>
    </row>
    <row r="7" spans="7:8" ht="15">
      <c r="G7" s="10"/>
      <c r="H7" s="10"/>
    </row>
    <row r="10" spans="1:14" ht="15">
      <c r="A10" s="6" t="s">
        <v>4</v>
      </c>
      <c r="B10" s="6" t="s">
        <v>5</v>
      </c>
      <c r="C10" s="25" t="s">
        <v>6</v>
      </c>
      <c r="D10" s="26"/>
      <c r="E10" s="27"/>
      <c r="F10" s="7" t="s">
        <v>7</v>
      </c>
      <c r="G10" s="25" t="s">
        <v>10</v>
      </c>
      <c r="H10" s="27"/>
      <c r="I10" s="25" t="s">
        <v>11</v>
      </c>
      <c r="J10" s="27"/>
      <c r="K10" s="6" t="s">
        <v>12</v>
      </c>
      <c r="L10" s="6" t="s">
        <v>8</v>
      </c>
      <c r="M10" s="6" t="s">
        <v>13</v>
      </c>
      <c r="N10" s="6" t="s">
        <v>91</v>
      </c>
    </row>
    <row r="11" spans="1:14" ht="15">
      <c r="A11" s="4"/>
      <c r="B11" s="4"/>
      <c r="C11" s="4" t="s">
        <v>52</v>
      </c>
      <c r="D11" s="4"/>
      <c r="E11" s="4"/>
      <c r="F11" s="4"/>
      <c r="G11" s="4" t="s">
        <v>90</v>
      </c>
      <c r="H11" s="4"/>
      <c r="I11" s="4"/>
      <c r="J11" s="11"/>
      <c r="K11" s="4"/>
      <c r="L11" s="11">
        <v>0.14722222222222223</v>
      </c>
      <c r="M11" s="4"/>
      <c r="N11" s="11">
        <f>L11/3</f>
        <v>0.049074074074074076</v>
      </c>
    </row>
    <row r="12" spans="1:14" ht="15">
      <c r="A12" s="4"/>
      <c r="B12" s="4"/>
      <c r="C12" s="4" t="s">
        <v>54</v>
      </c>
      <c r="D12" s="4"/>
      <c r="E12" s="4"/>
      <c r="F12" s="4"/>
      <c r="G12" s="4" t="s">
        <v>90</v>
      </c>
      <c r="H12" s="4"/>
      <c r="I12" s="4"/>
      <c r="J12" s="4"/>
      <c r="K12" s="4"/>
      <c r="L12" s="11">
        <v>0.16319444444444445</v>
      </c>
      <c r="M12" s="4"/>
      <c r="N12" s="11">
        <f>L12/3</f>
        <v>0.05439814814814815</v>
      </c>
    </row>
    <row r="13" spans="1:14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s="4"/>
      <c r="B14" s="4"/>
      <c r="C14" s="4" t="s">
        <v>81</v>
      </c>
      <c r="D14" s="4"/>
      <c r="E14" s="4"/>
      <c r="F14" s="4"/>
      <c r="G14" s="4" t="s">
        <v>92</v>
      </c>
      <c r="H14" s="4"/>
      <c r="I14" s="4"/>
      <c r="J14" s="4"/>
      <c r="K14" s="4"/>
      <c r="L14" s="4"/>
      <c r="M14" s="11">
        <v>0.2902777777777778</v>
      </c>
      <c r="N14" s="11">
        <f>M14/2</f>
        <v>0.1451388888888889</v>
      </c>
    </row>
    <row r="15" spans="1:14" ht="15">
      <c r="A15" s="4"/>
      <c r="B15" s="4"/>
      <c r="C15" s="4" t="s">
        <v>43</v>
      </c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11">
        <v>0.2951388888888889</v>
      </c>
      <c r="N15" s="11">
        <f>M15/2</f>
        <v>0.14756944444444445</v>
      </c>
    </row>
    <row r="16" spans="1:14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s="4"/>
      <c r="B21" s="4"/>
      <c r="C21" s="4"/>
      <c r="D21" s="4"/>
      <c r="E21" s="4"/>
      <c r="F21" s="4"/>
      <c r="G21" s="21" t="s">
        <v>104</v>
      </c>
      <c r="H21" s="21" t="s">
        <v>105</v>
      </c>
      <c r="I21" s="21" t="s">
        <v>106</v>
      </c>
      <c r="J21" s="4"/>
      <c r="K21" s="4"/>
      <c r="L21" s="4"/>
      <c r="M21" s="4"/>
      <c r="N21" s="4"/>
    </row>
    <row r="22" spans="1:14" ht="15">
      <c r="A22" s="4"/>
      <c r="B22" s="4"/>
      <c r="C22" s="4" t="s">
        <v>98</v>
      </c>
      <c r="D22" s="4"/>
      <c r="E22" s="4"/>
      <c r="F22" s="4"/>
      <c r="G22" s="21">
        <v>5</v>
      </c>
      <c r="H22" s="21">
        <v>2</v>
      </c>
      <c r="I22" s="21">
        <v>7</v>
      </c>
      <c r="J22" s="4"/>
      <c r="K22" s="4"/>
      <c r="L22" s="4"/>
      <c r="M22" s="4"/>
      <c r="N22" s="4"/>
    </row>
    <row r="23" spans="1:14" ht="15">
      <c r="A23" s="4"/>
      <c r="B23" s="4"/>
      <c r="C23" s="4" t="s">
        <v>99</v>
      </c>
      <c r="D23" s="4"/>
      <c r="E23" s="4"/>
      <c r="F23" s="4"/>
      <c r="G23" s="21">
        <v>5</v>
      </c>
      <c r="H23" s="21">
        <v>5</v>
      </c>
      <c r="I23" s="21">
        <v>10</v>
      </c>
      <c r="J23" s="4"/>
      <c r="K23" s="4"/>
      <c r="L23" s="4"/>
      <c r="M23" s="4"/>
      <c r="N23" s="4"/>
    </row>
    <row r="24" spans="1:14" ht="15">
      <c r="A24" s="4"/>
      <c r="B24" s="4"/>
      <c r="C24" s="4" t="s">
        <v>100</v>
      </c>
      <c r="D24" s="4"/>
      <c r="E24" s="4"/>
      <c r="F24" s="4"/>
      <c r="G24" s="21">
        <v>9</v>
      </c>
      <c r="H24" s="21">
        <v>6</v>
      </c>
      <c r="I24" s="21">
        <v>15</v>
      </c>
      <c r="J24" s="4"/>
      <c r="K24" s="4"/>
      <c r="L24" s="4"/>
      <c r="M24" s="4"/>
      <c r="N24" s="4"/>
    </row>
    <row r="25" spans="1:14" ht="15">
      <c r="A25" s="4"/>
      <c r="B25" s="4"/>
      <c r="C25" s="4" t="s">
        <v>101</v>
      </c>
      <c r="D25" s="4"/>
      <c r="E25" s="4"/>
      <c r="F25" s="4"/>
      <c r="G25" s="21">
        <v>5</v>
      </c>
      <c r="H25" s="21">
        <v>2</v>
      </c>
      <c r="I25" s="21">
        <v>7</v>
      </c>
      <c r="J25" s="4"/>
      <c r="K25" s="4"/>
      <c r="L25" s="4"/>
      <c r="M25" s="4"/>
      <c r="N25" s="4"/>
    </row>
    <row r="26" spans="1:14" ht="15">
      <c r="A26" s="4"/>
      <c r="B26" s="4"/>
      <c r="C26" s="4" t="s">
        <v>102</v>
      </c>
      <c r="D26" s="4"/>
      <c r="E26" s="4"/>
      <c r="F26" s="4"/>
      <c r="G26" s="21">
        <v>2</v>
      </c>
      <c r="H26" s="21"/>
      <c r="I26" s="21"/>
      <c r="J26" s="4"/>
      <c r="K26" s="4"/>
      <c r="L26" s="4"/>
      <c r="M26" s="4"/>
      <c r="N26" s="4"/>
    </row>
    <row r="27" spans="1:14" ht="15">
      <c r="A27" s="4"/>
      <c r="B27" s="4"/>
      <c r="C27" s="4" t="s">
        <v>103</v>
      </c>
      <c r="D27" s="4"/>
      <c r="E27" s="4"/>
      <c r="F27" s="4"/>
      <c r="G27" s="21"/>
      <c r="H27" s="21"/>
      <c r="I27" s="22" t="s">
        <v>107</v>
      </c>
      <c r="J27" s="4"/>
      <c r="K27" s="4"/>
      <c r="L27" s="4"/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</sheetData>
  <sheetProtection/>
  <mergeCells count="4">
    <mergeCell ref="C10:E10"/>
    <mergeCell ref="G10:H10"/>
    <mergeCell ref="I10:J10"/>
    <mergeCell ref="F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akimano</dc:creator>
  <cp:keywords/>
  <dc:description/>
  <cp:lastModifiedBy>Magyar Triatlon Szövetség</cp:lastModifiedBy>
  <cp:lastPrinted>2010-04-12T08:50:17Z</cp:lastPrinted>
  <dcterms:created xsi:type="dcterms:W3CDTF">2010-04-09T05:16:49Z</dcterms:created>
  <dcterms:modified xsi:type="dcterms:W3CDTF">2010-04-23T09:56:05Z</dcterms:modified>
  <cp:category/>
  <cp:version/>
  <cp:contentType/>
  <cp:contentStatus/>
</cp:coreProperties>
</file>