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Úszás" sheetId="1" r:id="rId1"/>
    <sheet name="Kerékpár" sheetId="2" r:id="rId2"/>
  </sheets>
  <definedNames/>
  <calcPr fullCalcOnLoad="1"/>
</workbook>
</file>

<file path=xl/sharedStrings.xml><?xml version="1.0" encoding="utf-8"?>
<sst xmlns="http://schemas.openxmlformats.org/spreadsheetml/2006/main" count="186" uniqueCount="103">
  <si>
    <t>Név</t>
  </si>
  <si>
    <t>Szül. idő</t>
  </si>
  <si>
    <t>Egyesület</t>
  </si>
  <si>
    <t>Tényleges idő</t>
  </si>
  <si>
    <t>Összesítés</t>
  </si>
  <si>
    <t>Watt</t>
  </si>
  <si>
    <t>Pulzus</t>
  </si>
  <si>
    <t>átlag</t>
  </si>
  <si>
    <t>max</t>
  </si>
  <si>
    <t>Becsült anaerob küszöb
Pulzus/watt</t>
  </si>
  <si>
    <t>Szántó Nóri</t>
  </si>
  <si>
    <t>Faldum Gábor</t>
  </si>
  <si>
    <t>Bogdány Kenéz</t>
  </si>
  <si>
    <t>Gább Dávid</t>
  </si>
  <si>
    <t>Testtömeg</t>
  </si>
  <si>
    <t>Tömeg/watt</t>
  </si>
  <si>
    <t xml:space="preserve"> </t>
  </si>
  <si>
    <t>173/180watt</t>
  </si>
  <si>
    <t xml:space="preserve">Tejsav </t>
  </si>
  <si>
    <t>162/220 watt</t>
  </si>
  <si>
    <t>170/200watt</t>
  </si>
  <si>
    <t>Ruzsás Dávid</t>
  </si>
  <si>
    <t>Jászkai János</t>
  </si>
  <si>
    <t>Tóth Tamás</t>
  </si>
  <si>
    <t>HÓDTRI</t>
  </si>
  <si>
    <t>MOGYI</t>
  </si>
  <si>
    <t>KISTARCSA</t>
  </si>
  <si>
    <t>BMTE</t>
  </si>
  <si>
    <t>VITÁL</t>
  </si>
  <si>
    <t>LŐRINC 2000</t>
  </si>
  <si>
    <t>162/220watt</t>
  </si>
  <si>
    <t>174/220watt</t>
  </si>
  <si>
    <t>178/180watt</t>
  </si>
  <si>
    <t>Poór Brigitta</t>
  </si>
  <si>
    <t>Sopron</t>
  </si>
  <si>
    <t>Kozári András</t>
  </si>
  <si>
    <t>Titán</t>
  </si>
  <si>
    <t>Cseke Zsolt</t>
  </si>
  <si>
    <t>Musszer Roland</t>
  </si>
  <si>
    <t xml:space="preserve">Kis Árpád </t>
  </si>
  <si>
    <t>Mérési hiba!</t>
  </si>
  <si>
    <t xml:space="preserve"> 10:55,00</t>
  </si>
  <si>
    <t>197/160watt</t>
  </si>
  <si>
    <t>166/200watt</t>
  </si>
  <si>
    <t>167/220watt</t>
  </si>
  <si>
    <t>172/200watt</t>
  </si>
  <si>
    <t>Bartos Dávid</t>
  </si>
  <si>
    <t>Horváth Tivadar</t>
  </si>
  <si>
    <t>Horváth Gréta</t>
  </si>
  <si>
    <t>167/200watt</t>
  </si>
  <si>
    <t>182/240watt</t>
  </si>
  <si>
    <t>184/180watt</t>
  </si>
  <si>
    <t>Tóth Zsófia</t>
  </si>
  <si>
    <t>ORTRI</t>
  </si>
  <si>
    <t>Balogh Barbara</t>
  </si>
  <si>
    <t>Hostya Viktor</t>
  </si>
  <si>
    <t>164/180watt</t>
  </si>
  <si>
    <t>180/200watt</t>
  </si>
  <si>
    <t>166/140watt</t>
  </si>
  <si>
    <t>Búza Bence</t>
  </si>
  <si>
    <t>Verebi Richárd</t>
  </si>
  <si>
    <t>Szalóki Gergő</t>
  </si>
  <si>
    <t>Fehér Gergő</t>
  </si>
  <si>
    <t>Szabó Zoltán</t>
  </si>
  <si>
    <t>Misek Zsolt</t>
  </si>
  <si>
    <t>"0" 100m</t>
  </si>
  <si>
    <t>100m-es idők</t>
  </si>
  <si>
    <t>Tiszta idő</t>
  </si>
  <si>
    <t>Bartos Tamás</t>
  </si>
  <si>
    <t>Borsányi Dániel</t>
  </si>
  <si>
    <t>"0" 200m</t>
  </si>
  <si>
    <t>1500 m</t>
  </si>
  <si>
    <t>Holler Gábor</t>
  </si>
  <si>
    <t>Király Kristóf</t>
  </si>
  <si>
    <t>Szalóki Dávid</t>
  </si>
  <si>
    <t>Reizer Tamás</t>
  </si>
  <si>
    <t>Szalai Gergő</t>
  </si>
  <si>
    <t>Kelemen Bence</t>
  </si>
  <si>
    <t>Szakály Zsófia</t>
  </si>
  <si>
    <t>Takács Anna</t>
  </si>
  <si>
    <t>Csertői Cintia</t>
  </si>
  <si>
    <t>Varga Réka</t>
  </si>
  <si>
    <t>Csertői Szabina</t>
  </si>
  <si>
    <t>Balogh Berbara</t>
  </si>
  <si>
    <t>Zelinka Gabriella</t>
  </si>
  <si>
    <t>Szalóki Anett</t>
  </si>
  <si>
    <t>Farkas Lili</t>
  </si>
  <si>
    <t>Fürtön Laura</t>
  </si>
  <si>
    <t>Fodor Rita</t>
  </si>
  <si>
    <t>Nagy Vanda</t>
  </si>
  <si>
    <t>Tóth Andrea</t>
  </si>
  <si>
    <t>Mayer Edina</t>
  </si>
  <si>
    <t>Palotai Péter</t>
  </si>
  <si>
    <t>Ozorai Bálint</t>
  </si>
  <si>
    <t>Kéki Tamás</t>
  </si>
  <si>
    <t>Koncsek Péter</t>
  </si>
  <si>
    <t>Horváth Zsófia</t>
  </si>
  <si>
    <t>Szakács Milán</t>
  </si>
  <si>
    <t>Kiss Ádám</t>
  </si>
  <si>
    <t>Délceg Máté</t>
  </si>
  <si>
    <t>Szántó Nóra</t>
  </si>
  <si>
    <t>Pártosi Anna</t>
  </si>
  <si>
    <t>Garajszki Dávid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</si>
</sst>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;@"/>
    <numFmt numFmtId="165" formatCode="0.0"/>
    <numFmt numFmtId="166" formatCode="[$-F800]dddd\,\ mmmm\ dd\,\ yyyy"/>
    <numFmt numFmtId="167" formatCode="mm:ss.0;@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0"/>
      <name val="Arial"/>
      <family val="0"/>
    </font>
    <font>
      <b/>
      <i/>
      <sz val="12"/>
      <color indexed="10"/>
      <name val="Arial CE"/>
      <family val="2"/>
    </font>
    <font>
      <b/>
      <i/>
      <sz val="12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thin"/>
      <diagonal style="dashed"/>
    </border>
    <border diagonalUp="1" diagonalDown="1">
      <left>
        <color indexed="63"/>
      </left>
      <right style="thin"/>
      <top style="thin"/>
      <bottom style="thin"/>
      <diagonal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shrinkToFit="1"/>
    </xf>
    <xf numFmtId="164" fontId="5" fillId="3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67" fontId="3" fillId="3" borderId="1" xfId="0" applyNumberFormat="1" applyFont="1" applyFill="1" applyBorder="1" applyAlignment="1">
      <alignment horizontal="center" vertical="center" shrinkToFit="1"/>
    </xf>
    <xf numFmtId="167" fontId="3" fillId="0" borderId="1" xfId="0" applyNumberFormat="1" applyFont="1" applyBorder="1" applyAlignment="1">
      <alignment vertical="center" shrinkToFit="1"/>
    </xf>
    <xf numFmtId="167" fontId="3" fillId="0" borderId="1" xfId="0" applyNumberFormat="1" applyFont="1" applyBorder="1" applyAlignment="1">
      <alignment horizontal="center" vertical="center" shrinkToFit="1"/>
    </xf>
    <xf numFmtId="167" fontId="3" fillId="3" borderId="1" xfId="0" applyNumberFormat="1" applyFont="1" applyFill="1" applyBorder="1" applyAlignment="1">
      <alignment vertical="center" shrinkToFit="1"/>
    </xf>
    <xf numFmtId="47" fontId="3" fillId="0" borderId="1" xfId="0" applyNumberFormat="1" applyFont="1" applyBorder="1" applyAlignment="1">
      <alignment/>
    </xf>
    <xf numFmtId="47" fontId="3" fillId="0" borderId="1" xfId="0" applyNumberFormat="1" applyFont="1" applyFill="1" applyBorder="1" applyAlignment="1">
      <alignment horizontal="center" vertical="center" shrinkToFit="1"/>
    </xf>
    <xf numFmtId="167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shrinkToFit="1"/>
    </xf>
    <xf numFmtId="167" fontId="1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167" fontId="3" fillId="0" borderId="1" xfId="0" applyNumberFormat="1" applyFont="1" applyFill="1" applyBorder="1" applyAlignment="1">
      <alignment vertical="center" shrinkToFit="1"/>
    </xf>
    <xf numFmtId="47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47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/>
    </xf>
    <xf numFmtId="47" fontId="3" fillId="0" borderId="0" xfId="0" applyNumberFormat="1" applyFont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1" fillId="0" borderId="3" xfId="0" applyNumberFormat="1" applyFont="1" applyBorder="1" applyAlignment="1">
      <alignment horizontal="center" vertical="center" shrinkToFit="1"/>
    </xf>
    <xf numFmtId="166" fontId="1" fillId="0" borderId="4" xfId="0" applyNumberFormat="1" applyFont="1" applyBorder="1" applyAlignment="1">
      <alignment horizontal="center" vertical="center" shrinkToFit="1"/>
    </xf>
    <xf numFmtId="166" fontId="1" fillId="0" borderId="3" xfId="0" applyNumberFormat="1" applyFont="1" applyFill="1" applyBorder="1" applyAlignment="1">
      <alignment horizontal="center" vertical="center" shrinkToFit="1"/>
    </xf>
    <xf numFmtId="166" fontId="1" fillId="0" borderId="4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67" fontId="3" fillId="0" borderId="0" xfId="0" applyNumberFormat="1" applyFont="1" applyFill="1" applyBorder="1" applyAlignment="1">
      <alignment vertical="center" shrinkToFit="1"/>
    </xf>
    <xf numFmtId="167" fontId="3" fillId="0" borderId="0" xfId="0" applyNumberFormat="1" applyFont="1" applyFill="1" applyBorder="1" applyAlignment="1">
      <alignment horizontal="center" vertical="center" shrinkToFit="1"/>
    </xf>
    <xf numFmtId="47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tabSelected="1" workbookViewId="0" topLeftCell="AQ5">
      <selection activeCell="BB19" sqref="BB19"/>
    </sheetView>
  </sheetViews>
  <sheetFormatPr defaultColWidth="9.00390625" defaultRowHeight="12.75"/>
  <cols>
    <col min="2" max="2" width="3.625" style="0" customWidth="1"/>
    <col min="8" max="8" width="9.00390625" style="0" customWidth="1"/>
  </cols>
  <sheetData>
    <row r="1" spans="1:54" ht="15.75">
      <c r="A1" s="40"/>
      <c r="B1" s="41"/>
      <c r="C1" s="46" t="s">
        <v>64</v>
      </c>
      <c r="D1" s="47"/>
      <c r="E1" s="44" t="s">
        <v>63</v>
      </c>
      <c r="F1" s="45"/>
      <c r="G1" s="44" t="s">
        <v>75</v>
      </c>
      <c r="H1" s="45"/>
      <c r="I1" s="46" t="s">
        <v>76</v>
      </c>
      <c r="J1" s="47"/>
      <c r="K1" s="46" t="s">
        <v>60</v>
      </c>
      <c r="L1" s="47"/>
      <c r="M1" s="44" t="s">
        <v>62</v>
      </c>
      <c r="N1" s="45"/>
      <c r="O1" s="44" t="s">
        <v>61</v>
      </c>
      <c r="P1" s="45"/>
      <c r="Q1" s="46" t="s">
        <v>59</v>
      </c>
      <c r="R1" s="47"/>
      <c r="S1" s="46" t="s">
        <v>77</v>
      </c>
      <c r="T1" s="47"/>
      <c r="U1" s="46" t="s">
        <v>55</v>
      </c>
      <c r="V1" s="47"/>
      <c r="W1" s="46" t="s">
        <v>78</v>
      </c>
      <c r="X1" s="47"/>
      <c r="Y1" s="46" t="s">
        <v>79</v>
      </c>
      <c r="Z1" s="47"/>
      <c r="AA1" s="46" t="s">
        <v>80</v>
      </c>
      <c r="AB1" s="47"/>
      <c r="AC1" s="46" t="s">
        <v>81</v>
      </c>
      <c r="AD1" s="47"/>
      <c r="AE1" s="46" t="s">
        <v>82</v>
      </c>
      <c r="AF1" s="47"/>
      <c r="AG1" s="46" t="s">
        <v>83</v>
      </c>
      <c r="AH1" s="47"/>
      <c r="AI1" s="46" t="s">
        <v>84</v>
      </c>
      <c r="AJ1" s="47"/>
      <c r="AK1" s="46" t="s">
        <v>85</v>
      </c>
      <c r="AL1" s="47"/>
      <c r="AM1" s="46" t="s">
        <v>86</v>
      </c>
      <c r="AN1" s="47"/>
      <c r="AO1" s="46" t="s">
        <v>87</v>
      </c>
      <c r="AP1" s="47"/>
      <c r="AQ1" s="46" t="s">
        <v>88</v>
      </c>
      <c r="AR1" s="47"/>
      <c r="AS1" s="46" t="s">
        <v>89</v>
      </c>
      <c r="AT1" s="47"/>
      <c r="AU1" s="46" t="s">
        <v>90</v>
      </c>
      <c r="AV1" s="47"/>
      <c r="AW1" s="46" t="s">
        <v>91</v>
      </c>
      <c r="AX1" s="47"/>
      <c r="AY1" s="46" t="s">
        <v>92</v>
      </c>
      <c r="AZ1" s="47"/>
      <c r="BA1" s="46" t="s">
        <v>93</v>
      </c>
      <c r="BB1" s="47"/>
    </row>
    <row r="2" spans="1:54" ht="15">
      <c r="A2" s="48" t="s">
        <v>65</v>
      </c>
      <c r="B2" s="49"/>
      <c r="C2" s="11">
        <v>0.0007523148148148147</v>
      </c>
      <c r="D2" s="12" t="s">
        <v>66</v>
      </c>
      <c r="E2" s="11">
        <v>0.0008912037037037036</v>
      </c>
      <c r="F2" s="13" t="s">
        <v>66</v>
      </c>
      <c r="G2" s="11">
        <v>0.0007638888888888889</v>
      </c>
      <c r="H2" s="13" t="s">
        <v>66</v>
      </c>
      <c r="I2" s="11">
        <v>0.0008217592592592592</v>
      </c>
      <c r="J2" s="14" t="s">
        <v>66</v>
      </c>
      <c r="K2" s="11">
        <v>0.0007291666666666667</v>
      </c>
      <c r="L2" s="12" t="s">
        <v>66</v>
      </c>
      <c r="M2" s="11">
        <v>0.000787037037037037</v>
      </c>
      <c r="N2" s="13" t="s">
        <v>66</v>
      </c>
      <c r="O2" s="11">
        <v>0.0008449074074074075</v>
      </c>
      <c r="P2" s="13" t="s">
        <v>66</v>
      </c>
      <c r="Q2" s="11">
        <v>0.0008912037037037036</v>
      </c>
      <c r="R2" s="14" t="s">
        <v>66</v>
      </c>
      <c r="S2" s="11">
        <v>0.0009837962962962964</v>
      </c>
      <c r="T2" s="14" t="s">
        <v>66</v>
      </c>
      <c r="U2" s="11">
        <v>0.0008969907407407407</v>
      </c>
      <c r="V2" s="14" t="s">
        <v>66</v>
      </c>
      <c r="W2" s="11">
        <v>0.0008449074074074075</v>
      </c>
      <c r="X2" s="14" t="s">
        <v>66</v>
      </c>
      <c r="Y2" s="11">
        <v>0.0008680555555555555</v>
      </c>
      <c r="Z2" s="14" t="s">
        <v>66</v>
      </c>
      <c r="AA2" s="11">
        <v>0.000775462962962963</v>
      </c>
      <c r="AB2" s="14" t="s">
        <v>66</v>
      </c>
      <c r="AC2" s="11">
        <v>0.0008449074074074075</v>
      </c>
      <c r="AD2" s="14" t="s">
        <v>66</v>
      </c>
      <c r="AE2" s="11">
        <v>0.000775462962962963</v>
      </c>
      <c r="AF2" s="14" t="s">
        <v>66</v>
      </c>
      <c r="AG2" s="11">
        <v>0.000798611111111111</v>
      </c>
      <c r="AH2" s="14" t="s">
        <v>66</v>
      </c>
      <c r="AI2" s="11">
        <v>0.0008217592592592592</v>
      </c>
      <c r="AJ2" s="14" t="s">
        <v>66</v>
      </c>
      <c r="AK2" s="11">
        <v>0.0008217592592592592</v>
      </c>
      <c r="AL2" s="14" t="s">
        <v>66</v>
      </c>
      <c r="AM2" s="11">
        <v>0.0009490740740740741</v>
      </c>
      <c r="AN2" s="14" t="s">
        <v>66</v>
      </c>
      <c r="AO2" s="11">
        <v>0.0009490740740740741</v>
      </c>
      <c r="AP2" s="14" t="s">
        <v>66</v>
      </c>
      <c r="AQ2" s="11">
        <v>0.0009490740740740741</v>
      </c>
      <c r="AR2" s="14" t="s">
        <v>66</v>
      </c>
      <c r="AS2" s="11">
        <v>0.0009490740740740741</v>
      </c>
      <c r="AT2" s="14" t="s">
        <v>66</v>
      </c>
      <c r="AU2" s="11">
        <v>0.0009490740740740741</v>
      </c>
      <c r="AV2" s="14" t="s">
        <v>66</v>
      </c>
      <c r="AW2" s="11">
        <v>0.0008796296296296296</v>
      </c>
      <c r="AX2" s="14" t="s">
        <v>66</v>
      </c>
      <c r="AY2" s="11">
        <v>0.0008101851851851852</v>
      </c>
      <c r="AZ2" s="14" t="s">
        <v>66</v>
      </c>
      <c r="BA2" s="11">
        <v>0.000798611111111111</v>
      </c>
      <c r="BB2" s="14" t="s">
        <v>66</v>
      </c>
    </row>
    <row r="3" spans="1:54" ht="15.75">
      <c r="A3" s="50">
        <v>200</v>
      </c>
      <c r="B3" s="50"/>
      <c r="C3" s="15">
        <v>0.0022106481481481478</v>
      </c>
      <c r="D3" s="16">
        <f>C3-C2</f>
        <v>0.0014583333333333332</v>
      </c>
      <c r="E3" s="15">
        <v>0.002349537037037037</v>
      </c>
      <c r="F3" s="16">
        <f aca="true" t="shared" si="0" ref="F3:F9">E3-E2</f>
        <v>0.0014583333333333336</v>
      </c>
      <c r="G3" s="17">
        <v>0.0022106481481481478</v>
      </c>
      <c r="H3" s="16">
        <f>G3-G2</f>
        <v>0.0014467592592592587</v>
      </c>
      <c r="I3" s="15">
        <v>0.0022685185185185182</v>
      </c>
      <c r="J3" s="16">
        <f>I3-I2</f>
        <v>0.0014467592592592592</v>
      </c>
      <c r="K3" s="15">
        <v>0.0021643518518518518</v>
      </c>
      <c r="L3" s="16">
        <f>K3-K2</f>
        <v>0.0014351851851851852</v>
      </c>
      <c r="M3" s="15">
        <v>0.002199074074074074</v>
      </c>
      <c r="N3" s="16">
        <f>M3-M2</f>
        <v>0.0014120370370370372</v>
      </c>
      <c r="O3" s="17">
        <v>0.0023032407407407407</v>
      </c>
      <c r="P3" s="16">
        <f>O3-O2</f>
        <v>0.0014583333333333332</v>
      </c>
      <c r="Q3" s="15">
        <v>0.002337962962962963</v>
      </c>
      <c r="R3" s="16">
        <f>Q3-Q2</f>
        <v>0.0014467592592592596</v>
      </c>
      <c r="S3" s="15">
        <v>0.002488425925925926</v>
      </c>
      <c r="T3" s="16">
        <f>S3-S2</f>
        <v>0.0015046296296296296</v>
      </c>
      <c r="U3" s="15">
        <v>0.002372685185185185</v>
      </c>
      <c r="V3" s="16">
        <f>U3-U2</f>
        <v>0.0014756944444444444</v>
      </c>
      <c r="W3" s="15">
        <v>0.0023032407407407407</v>
      </c>
      <c r="X3" s="16">
        <f>W3-W2</f>
        <v>0.0014583333333333332</v>
      </c>
      <c r="Y3" s="15">
        <v>0.002314814814814815</v>
      </c>
      <c r="Z3" s="16">
        <f>Y3-Y2</f>
        <v>0.0014467592592592596</v>
      </c>
      <c r="AA3" s="15">
        <v>0.0022337962962962967</v>
      </c>
      <c r="AB3" s="16">
        <f>AA3-AA2</f>
        <v>0.0014583333333333336</v>
      </c>
      <c r="AC3" s="15">
        <v>0.0022800925925925927</v>
      </c>
      <c r="AD3" s="16">
        <f>AC3-AC2</f>
        <v>0.0014351851851851852</v>
      </c>
      <c r="AE3" s="15">
        <v>0.0022222222222222222</v>
      </c>
      <c r="AF3" s="16">
        <f>AE3-AE2</f>
        <v>0.0014467592592592592</v>
      </c>
      <c r="AG3" s="15">
        <v>0.0022569444444444447</v>
      </c>
      <c r="AH3" s="16">
        <f>AG3-AG2</f>
        <v>0.0014583333333333336</v>
      </c>
      <c r="AI3" s="15">
        <v>0.0022800925925925927</v>
      </c>
      <c r="AJ3" s="16">
        <f>AI3-AI2</f>
        <v>0.0014583333333333336</v>
      </c>
      <c r="AK3" s="15">
        <v>0.0022800925925925927</v>
      </c>
      <c r="AL3" s="16">
        <f>AK3-AK2</f>
        <v>0.0014583333333333336</v>
      </c>
      <c r="AM3" s="15">
        <v>0.002361111111111111</v>
      </c>
      <c r="AN3" s="16">
        <f>AM3-AM2</f>
        <v>0.0014120370370370372</v>
      </c>
      <c r="AO3" s="15">
        <v>0.002372685185185185</v>
      </c>
      <c r="AP3" s="16">
        <f>AO3-AO2</f>
        <v>0.0014236111111111112</v>
      </c>
      <c r="AQ3" s="15">
        <v>0.002384259259259259</v>
      </c>
      <c r="AR3" s="16">
        <f>AQ3-AQ2</f>
        <v>0.0014351851851851852</v>
      </c>
      <c r="AS3" s="15">
        <v>0.002361111111111111</v>
      </c>
      <c r="AT3" s="16">
        <f>AS3-AS2</f>
        <v>0.0014120370370370372</v>
      </c>
      <c r="AU3" s="15">
        <v>0.002361111111111111</v>
      </c>
      <c r="AV3" s="16">
        <f>AU3-AU2</f>
        <v>0.0014120370370370372</v>
      </c>
      <c r="AW3" s="15">
        <v>0.002314814814814815</v>
      </c>
      <c r="AX3" s="16">
        <f>AW3-AW2</f>
        <v>0.0014351851851851856</v>
      </c>
      <c r="AY3" s="15">
        <v>0.0022337962962962967</v>
      </c>
      <c r="AZ3" s="16">
        <f>AY3-AY2</f>
        <v>0.0014236111111111116</v>
      </c>
      <c r="BA3" s="15">
        <v>0.0022222222222222222</v>
      </c>
      <c r="BB3" s="16">
        <f>BA3-BA2</f>
        <v>0.0014236111111111112</v>
      </c>
    </row>
    <row r="4" spans="1:54" ht="15.75">
      <c r="A4" s="50">
        <v>300</v>
      </c>
      <c r="B4" s="50"/>
      <c r="C4" s="15">
        <v>0.003101851851851852</v>
      </c>
      <c r="D4" s="16">
        <f>C4-C3</f>
        <v>0.0008912037037037044</v>
      </c>
      <c r="E4" s="15">
        <v>0.003368055555555555</v>
      </c>
      <c r="F4" s="16">
        <f t="shared" si="0"/>
        <v>0.001018518518518518</v>
      </c>
      <c r="G4" s="17">
        <v>0.003090277777777778</v>
      </c>
      <c r="H4" s="16">
        <f aca="true" t="shared" si="1" ref="H4:H9">G4-G3</f>
        <v>0.0008796296296296304</v>
      </c>
      <c r="I4" s="15">
        <v>0.0032291666666666666</v>
      </c>
      <c r="J4" s="16">
        <f aca="true" t="shared" si="2" ref="J4:J9">I4-I3</f>
        <v>0.0009606481481481484</v>
      </c>
      <c r="K4" s="15">
        <v>0.003009259259259259</v>
      </c>
      <c r="L4" s="16">
        <f aca="true" t="shared" si="3" ref="L4:L9">K4-K3</f>
        <v>0.0008449074074074071</v>
      </c>
      <c r="M4" s="15">
        <v>0.0030787037037037037</v>
      </c>
      <c r="N4" s="16">
        <f aca="true" t="shared" si="4" ref="N4:N9">M4-M3</f>
        <v>0.0008796296296296295</v>
      </c>
      <c r="O4" s="17">
        <v>0.003321759259259259</v>
      </c>
      <c r="P4" s="16">
        <f aca="true" t="shared" si="5" ref="P4:P9">O4-O3</f>
        <v>0.0010185185185185184</v>
      </c>
      <c r="Q4" s="15">
        <v>0.0034027777777777784</v>
      </c>
      <c r="R4" s="16">
        <f aca="true" t="shared" si="6" ref="R4:R9">Q4-Q3</f>
        <v>0.0010648148148148153</v>
      </c>
      <c r="S4" s="15">
        <v>0.0036226851851851854</v>
      </c>
      <c r="T4" s="16">
        <f aca="true" t="shared" si="7" ref="T4:T9">S4-S3</f>
        <v>0.0011342592592592593</v>
      </c>
      <c r="U4" s="15">
        <v>0.0034375</v>
      </c>
      <c r="V4" s="16">
        <f aca="true" t="shared" si="8" ref="V4:V9">U4-U3</f>
        <v>0.0010648148148148149</v>
      </c>
      <c r="W4" s="15">
        <v>0.0032870370370370367</v>
      </c>
      <c r="X4" s="16">
        <f aca="true" t="shared" si="9" ref="X4:X9">W4-W3</f>
        <v>0.000983796296296296</v>
      </c>
      <c r="Y4" s="15">
        <v>0.0032870370370370367</v>
      </c>
      <c r="Z4" s="16">
        <f aca="true" t="shared" si="10" ref="Z4:Z9">Y4-Y3</f>
        <v>0.0009722222222222215</v>
      </c>
      <c r="AA4" s="15">
        <v>0.003148148148148148</v>
      </c>
      <c r="AB4" s="16">
        <f aca="true" t="shared" si="11" ref="AB4:AB9">AA4-AA3</f>
        <v>0.0009143518518518515</v>
      </c>
      <c r="AC4" s="15">
        <v>0.0032407407407407406</v>
      </c>
      <c r="AD4" s="16">
        <f aca="true" t="shared" si="12" ref="AD4:AD9">AC4-AC3</f>
        <v>0.000960648148148148</v>
      </c>
      <c r="AE4" s="15">
        <v>0.003101851851851852</v>
      </c>
      <c r="AF4" s="16">
        <f aca="true" t="shared" si="13" ref="AF4:AF9">AE4-AE3</f>
        <v>0.0008796296296296299</v>
      </c>
      <c r="AG4" s="15">
        <v>0.003194444444444444</v>
      </c>
      <c r="AH4" s="16">
        <f aca="true" t="shared" si="14" ref="AH4:AH9">AG4-AG3</f>
        <v>0.0009374999999999995</v>
      </c>
      <c r="AI4" s="15">
        <v>0.0032291666666666666</v>
      </c>
      <c r="AJ4" s="16">
        <f aca="true" t="shared" si="15" ref="AJ4:AJ9">AI4-AI3</f>
        <v>0.000949074074074074</v>
      </c>
      <c r="AK4" s="15">
        <v>0.0032291666666666666</v>
      </c>
      <c r="AL4" s="16">
        <f aca="true" t="shared" si="16" ref="AL4:AL9">AK4-AK3</f>
        <v>0.000949074074074074</v>
      </c>
      <c r="AM4" s="15">
        <v>0.002893518518518519</v>
      </c>
      <c r="AN4" s="16">
        <f aca="true" t="shared" si="17" ref="AN4:AN9">AM4-AM3</f>
        <v>0.0005324074074074077</v>
      </c>
      <c r="AO4" s="15">
        <v>0.002916666666666667</v>
      </c>
      <c r="AP4" s="16">
        <f aca="true" t="shared" si="18" ref="AP4:AP9">AO4-AO3</f>
        <v>0.0005439814814814817</v>
      </c>
      <c r="AQ4" s="15">
        <v>0.003472222222222222</v>
      </c>
      <c r="AR4" s="16">
        <f aca="true" t="shared" si="19" ref="AR4:AR9">AQ4-AQ3</f>
        <v>0.0010879629629629629</v>
      </c>
      <c r="AS4" s="15">
        <v>0.0033333333333333335</v>
      </c>
      <c r="AT4" s="16">
        <f aca="true" t="shared" si="20" ref="AT4:AT9">AS4-AS3</f>
        <v>0.0009722222222222224</v>
      </c>
      <c r="AU4" s="15">
        <v>0.0033333333333333335</v>
      </c>
      <c r="AV4" s="16">
        <f aca="true" t="shared" si="21" ref="AV4:AV9">AU4-AU3</f>
        <v>0.0009722222222222224</v>
      </c>
      <c r="AW4" s="15">
        <v>0.003310185185185185</v>
      </c>
      <c r="AX4" s="16">
        <f aca="true" t="shared" si="22" ref="AX4:AX9">AW4-AW3</f>
        <v>0.00099537037037037</v>
      </c>
      <c r="AY4" s="15">
        <v>0.003159722222222222</v>
      </c>
      <c r="AZ4" s="16">
        <f aca="true" t="shared" si="23" ref="AZ4:AZ9">AY4-AY3</f>
        <v>0.0009259259259259255</v>
      </c>
      <c r="BA4" s="15">
        <v>0.003125</v>
      </c>
      <c r="BB4" s="16">
        <f aca="true" t="shared" si="24" ref="BB4:BB9">BA4-BA3</f>
        <v>0.000902777777777778</v>
      </c>
    </row>
    <row r="5" spans="1:54" ht="15.75">
      <c r="A5" s="50">
        <v>400</v>
      </c>
      <c r="B5" s="50"/>
      <c r="C5" s="15">
        <v>0.004016203703703703</v>
      </c>
      <c r="D5" s="16">
        <f>C4-C3</f>
        <v>0.0008912037037037044</v>
      </c>
      <c r="E5" s="15">
        <v>0.004398148148148148</v>
      </c>
      <c r="F5" s="16">
        <f t="shared" si="0"/>
        <v>0.0010300925925925933</v>
      </c>
      <c r="G5" s="17">
        <v>0.003993055555555556</v>
      </c>
      <c r="H5" s="16">
        <f t="shared" si="1"/>
        <v>0.000902777777777778</v>
      </c>
      <c r="I5" s="15">
        <v>0.004189814814814815</v>
      </c>
      <c r="J5" s="16">
        <f t="shared" si="2"/>
        <v>0.000960648148148148</v>
      </c>
      <c r="K5" s="15">
        <v>0.0038888888888888883</v>
      </c>
      <c r="L5" s="16">
        <f t="shared" si="3"/>
        <v>0.0008796296296296295</v>
      </c>
      <c r="M5" s="15">
        <v>0.003958333333333334</v>
      </c>
      <c r="N5" s="16">
        <f t="shared" si="4"/>
        <v>0.0008796296296296299</v>
      </c>
      <c r="O5" s="17">
        <v>0.004340277777777778</v>
      </c>
      <c r="P5" s="16">
        <f t="shared" si="5"/>
        <v>0.0010185185185185189</v>
      </c>
      <c r="Q5" s="15">
        <v>0.004467592592592593</v>
      </c>
      <c r="R5" s="16">
        <f t="shared" si="6"/>
        <v>0.0010648148148148149</v>
      </c>
      <c r="S5" s="15">
        <v>0.004826388888888889</v>
      </c>
      <c r="T5" s="16">
        <f t="shared" si="7"/>
        <v>0.0012037037037037034</v>
      </c>
      <c r="U5" s="15">
        <v>0.0044907407407407405</v>
      </c>
      <c r="V5" s="16">
        <f t="shared" si="8"/>
        <v>0.0010532407407407404</v>
      </c>
      <c r="W5" s="15">
        <v>0.004270833333333334</v>
      </c>
      <c r="X5" s="16">
        <f t="shared" si="9"/>
        <v>0.0009837962962962973</v>
      </c>
      <c r="Y5" s="15">
        <v>0.004270833333333334</v>
      </c>
      <c r="Z5" s="16">
        <f t="shared" si="10"/>
        <v>0.0009837962962962973</v>
      </c>
      <c r="AA5" s="15">
        <v>0.004085648148148148</v>
      </c>
      <c r="AB5" s="16">
        <f t="shared" si="11"/>
        <v>0.0009375</v>
      </c>
      <c r="AC5" s="15">
        <v>0.004236111111111111</v>
      </c>
      <c r="AD5" s="16">
        <f t="shared" si="12"/>
        <v>0.00099537037037037</v>
      </c>
      <c r="AE5" s="15">
        <v>0.003993055555555556</v>
      </c>
      <c r="AF5" s="16">
        <f t="shared" si="13"/>
        <v>0.000891203703703704</v>
      </c>
      <c r="AG5" s="15">
        <v>0.004108796296296297</v>
      </c>
      <c r="AH5" s="16">
        <f t="shared" si="14"/>
        <v>0.0009143518518518528</v>
      </c>
      <c r="AI5" s="15">
        <v>0.004201388888888889</v>
      </c>
      <c r="AJ5" s="16">
        <f t="shared" si="15"/>
        <v>0.0009722222222222224</v>
      </c>
      <c r="AK5" s="15">
        <v>0.004201388888888889</v>
      </c>
      <c r="AL5" s="16">
        <f t="shared" si="16"/>
        <v>0.0009722222222222224</v>
      </c>
      <c r="AM5" s="15">
        <v>0.003912037037037037</v>
      </c>
      <c r="AN5" s="16">
        <f t="shared" si="17"/>
        <v>0.001018518518518518</v>
      </c>
      <c r="AO5" s="15">
        <v>0.004039351851851852</v>
      </c>
      <c r="AP5" s="16">
        <f t="shared" si="18"/>
        <v>0.0011226851851851853</v>
      </c>
      <c r="AQ5" s="15">
        <v>0.004479166666666667</v>
      </c>
      <c r="AR5" s="16">
        <f t="shared" si="19"/>
        <v>0.0010069444444444449</v>
      </c>
      <c r="AS5" s="15">
        <v>0.0044444444444444444</v>
      </c>
      <c r="AT5" s="16">
        <f t="shared" si="20"/>
        <v>0.001111111111111111</v>
      </c>
      <c r="AU5" s="15">
        <v>0.0044444444444444444</v>
      </c>
      <c r="AV5" s="16">
        <f t="shared" si="21"/>
        <v>0.001111111111111111</v>
      </c>
      <c r="AW5" s="15">
        <v>0.00431712962962963</v>
      </c>
      <c r="AX5" s="16">
        <f t="shared" si="22"/>
        <v>0.0010069444444444449</v>
      </c>
      <c r="AY5" s="15">
        <v>0.004131944444444444</v>
      </c>
      <c r="AZ5" s="16">
        <f t="shared" si="23"/>
        <v>0.000972222222222222</v>
      </c>
      <c r="BA5" s="15">
        <v>0.004050925925925926</v>
      </c>
      <c r="BB5" s="16">
        <f t="shared" si="24"/>
        <v>0.0009259259259259255</v>
      </c>
    </row>
    <row r="6" spans="1:54" ht="15.75">
      <c r="A6" s="50">
        <v>500</v>
      </c>
      <c r="B6" s="50"/>
      <c r="C6" s="15">
        <v>0.004918981481481482</v>
      </c>
      <c r="D6" s="16">
        <f>C5-C4</f>
        <v>0.0009143518518518511</v>
      </c>
      <c r="E6" s="15">
        <v>0.005416666666666667</v>
      </c>
      <c r="F6" s="16">
        <f t="shared" si="0"/>
        <v>0.0010185185185185184</v>
      </c>
      <c r="G6" s="17">
        <v>0.004907407407407407</v>
      </c>
      <c r="H6" s="16">
        <f t="shared" si="1"/>
        <v>0.0009143518518518511</v>
      </c>
      <c r="I6" s="15">
        <v>0.005162037037037037</v>
      </c>
      <c r="J6" s="16">
        <f t="shared" si="2"/>
        <v>0.0009722222222222224</v>
      </c>
      <c r="K6" s="15">
        <v>0.004803240740740741</v>
      </c>
      <c r="L6" s="16">
        <f t="shared" si="3"/>
        <v>0.0009143518518518524</v>
      </c>
      <c r="M6" s="15">
        <v>0.004837962962962963</v>
      </c>
      <c r="N6" s="16">
        <f t="shared" si="4"/>
        <v>0.0008796296296296295</v>
      </c>
      <c r="O6" s="17">
        <v>0.005381944444444445</v>
      </c>
      <c r="P6" s="16">
        <f t="shared" si="5"/>
        <v>0.0010416666666666673</v>
      </c>
      <c r="Q6" s="15">
        <v>0.005555555555555556</v>
      </c>
      <c r="R6" s="16">
        <f t="shared" si="6"/>
        <v>0.0010879629629629625</v>
      </c>
      <c r="S6" s="15">
        <v>0.005983796296296296</v>
      </c>
      <c r="T6" s="16">
        <f t="shared" si="7"/>
        <v>0.0011574074074074073</v>
      </c>
      <c r="U6" s="15">
        <v>0.00556712962962963</v>
      </c>
      <c r="V6" s="16">
        <f t="shared" si="8"/>
        <v>0.0010763888888888897</v>
      </c>
      <c r="W6" s="15">
        <v>0.005277777777777777</v>
      </c>
      <c r="X6" s="16">
        <f t="shared" si="9"/>
        <v>0.0010069444444444431</v>
      </c>
      <c r="Y6" s="15">
        <v>0.005277777777777777</v>
      </c>
      <c r="Z6" s="16">
        <f t="shared" si="10"/>
        <v>0.0010069444444444431</v>
      </c>
      <c r="AA6" s="15">
        <v>0.005023148148148148</v>
      </c>
      <c r="AB6" s="16">
        <f t="shared" si="11"/>
        <v>0.0009375</v>
      </c>
      <c r="AC6" s="15">
        <v>0.005231481481481482</v>
      </c>
      <c r="AD6" s="16">
        <f t="shared" si="12"/>
        <v>0.0009953703703703713</v>
      </c>
      <c r="AE6" s="15">
        <v>0.004895833333333333</v>
      </c>
      <c r="AF6" s="16">
        <f t="shared" si="13"/>
        <v>0.0009027777777777767</v>
      </c>
      <c r="AG6" s="15">
        <v>0.005023148148148148</v>
      </c>
      <c r="AH6" s="16">
        <f t="shared" si="14"/>
        <v>0.0009143518518518511</v>
      </c>
      <c r="AI6" s="15">
        <v>0.0051736111111111115</v>
      </c>
      <c r="AJ6" s="16">
        <f t="shared" si="15"/>
        <v>0.0009722222222222224</v>
      </c>
      <c r="AK6" s="15">
        <v>0.0051736111111111115</v>
      </c>
      <c r="AL6" s="16">
        <f t="shared" si="16"/>
        <v>0.0009722222222222224</v>
      </c>
      <c r="AM6" s="15">
        <v>0.005011574074074074</v>
      </c>
      <c r="AN6" s="16">
        <f t="shared" si="17"/>
        <v>0.0010995370370370369</v>
      </c>
      <c r="AO6" s="15">
        <v>0.005162037037037037</v>
      </c>
      <c r="AP6" s="16">
        <f t="shared" si="18"/>
        <v>0.001122685185185185</v>
      </c>
      <c r="AQ6" s="15">
        <v>0.005590277777777778</v>
      </c>
      <c r="AR6" s="16">
        <f t="shared" si="19"/>
        <v>0.0011111111111111113</v>
      </c>
      <c r="AS6" s="15">
        <v>0.005520833333333333</v>
      </c>
      <c r="AT6" s="16">
        <f t="shared" si="20"/>
        <v>0.0010763888888888889</v>
      </c>
      <c r="AU6" s="15">
        <v>0.005520833333333333</v>
      </c>
      <c r="AV6" s="16">
        <f t="shared" si="21"/>
        <v>0.0010763888888888889</v>
      </c>
      <c r="AW6" s="15">
        <v>0.005335648148148148</v>
      </c>
      <c r="AX6" s="16">
        <f t="shared" si="22"/>
        <v>0.0010185185185185184</v>
      </c>
      <c r="AY6" s="15">
        <v>0.005104166666666667</v>
      </c>
      <c r="AZ6" s="16">
        <f t="shared" si="23"/>
        <v>0.0009722222222222224</v>
      </c>
      <c r="BA6" s="15">
        <v>0.005011574074074074</v>
      </c>
      <c r="BB6" s="16">
        <f t="shared" si="24"/>
        <v>0.000960648148148148</v>
      </c>
    </row>
    <row r="7" spans="1:54" ht="15.75">
      <c r="A7" s="50">
        <v>600</v>
      </c>
      <c r="B7" s="50"/>
      <c r="C7" s="15">
        <v>0.005810185185185186</v>
      </c>
      <c r="D7" s="16">
        <f>C6-C5</f>
        <v>0.0009027777777777784</v>
      </c>
      <c r="E7" s="15">
        <v>0.006423611111111112</v>
      </c>
      <c r="F7" s="16">
        <f t="shared" si="0"/>
        <v>0.0010069444444444449</v>
      </c>
      <c r="G7" s="17">
        <v>0.005821759259259259</v>
      </c>
      <c r="H7" s="16">
        <f t="shared" si="1"/>
        <v>0.000914351851851852</v>
      </c>
      <c r="I7" s="15">
        <v>0.006145833333333333</v>
      </c>
      <c r="J7" s="16">
        <f t="shared" si="2"/>
        <v>0.000983796296296296</v>
      </c>
      <c r="K7" s="15">
        <v>0.005694444444444444</v>
      </c>
      <c r="L7" s="16">
        <f t="shared" si="3"/>
        <v>0.0008912037037037031</v>
      </c>
      <c r="M7" s="15">
        <v>0.005717592592592593</v>
      </c>
      <c r="N7" s="16">
        <f t="shared" si="4"/>
        <v>0.0008796296296296295</v>
      </c>
      <c r="O7" s="17">
        <v>0.006423611111111112</v>
      </c>
      <c r="P7" s="16">
        <f t="shared" si="5"/>
        <v>0.0010416666666666664</v>
      </c>
      <c r="Q7" s="15">
        <v>0.006597222222222222</v>
      </c>
      <c r="R7" s="16">
        <f t="shared" si="6"/>
        <v>0.0010416666666666664</v>
      </c>
      <c r="S7" s="15">
        <v>0.007129629629629631</v>
      </c>
      <c r="T7" s="16">
        <f t="shared" si="7"/>
        <v>0.0011458333333333346</v>
      </c>
      <c r="U7" s="15">
        <v>0.006574074074074073</v>
      </c>
      <c r="V7" s="16">
        <f t="shared" si="8"/>
        <v>0.0010069444444444431</v>
      </c>
      <c r="W7" s="15">
        <v>0.006273148148148148</v>
      </c>
      <c r="X7" s="16">
        <f t="shared" si="9"/>
        <v>0.0009953703703703713</v>
      </c>
      <c r="Y7" s="15">
        <v>0.006273148148148148</v>
      </c>
      <c r="Z7" s="16">
        <f t="shared" si="10"/>
        <v>0.0009953703703703713</v>
      </c>
      <c r="AA7" s="15">
        <v>0.0059722222222222225</v>
      </c>
      <c r="AB7" s="16">
        <f t="shared" si="11"/>
        <v>0.0009490740740740744</v>
      </c>
      <c r="AC7" s="15">
        <v>0.0062268518518518515</v>
      </c>
      <c r="AD7" s="16">
        <f t="shared" si="12"/>
        <v>0.0009953703703703696</v>
      </c>
      <c r="AE7" s="15">
        <v>0.005798611111111111</v>
      </c>
      <c r="AF7" s="16">
        <f t="shared" si="13"/>
        <v>0.0009027777777777784</v>
      </c>
      <c r="AG7" s="15">
        <v>0.005960648148148149</v>
      </c>
      <c r="AH7" s="16">
        <f t="shared" si="14"/>
        <v>0.0009375000000000008</v>
      </c>
      <c r="AI7" s="15">
        <v>0.006145833333333333</v>
      </c>
      <c r="AJ7" s="16">
        <f t="shared" si="15"/>
        <v>0.0009722222222222215</v>
      </c>
      <c r="AK7" s="15">
        <v>0.006145833333333333</v>
      </c>
      <c r="AL7" s="16">
        <f t="shared" si="16"/>
        <v>0.0009722222222222215</v>
      </c>
      <c r="AM7" s="15">
        <v>0.0060416666666666665</v>
      </c>
      <c r="AN7" s="16">
        <f t="shared" si="17"/>
        <v>0.0010300925925925929</v>
      </c>
      <c r="AO7" s="15">
        <v>0.006296296296296296</v>
      </c>
      <c r="AP7" s="16">
        <f t="shared" si="18"/>
        <v>0.0011342592592592593</v>
      </c>
      <c r="AQ7" s="15">
        <v>0.006701388888888889</v>
      </c>
      <c r="AR7" s="16">
        <f t="shared" si="19"/>
        <v>0.0011111111111111105</v>
      </c>
      <c r="AS7" s="15">
        <v>0.006608796296296297</v>
      </c>
      <c r="AT7" s="16">
        <f t="shared" si="20"/>
        <v>0.0010879629629629633</v>
      </c>
      <c r="AU7" s="15">
        <v>0.006608796296296297</v>
      </c>
      <c r="AV7" s="16">
        <f t="shared" si="21"/>
        <v>0.0010879629629629633</v>
      </c>
      <c r="AW7" s="15">
        <v>0.00636574074074074</v>
      </c>
      <c r="AX7" s="16">
        <f t="shared" si="22"/>
        <v>0.001030092592592592</v>
      </c>
      <c r="AY7" s="15">
        <v>0.006099537037037036</v>
      </c>
      <c r="AZ7" s="16">
        <f t="shared" si="23"/>
        <v>0.0009953703703703696</v>
      </c>
      <c r="BA7" s="15">
        <v>0.005960648148148149</v>
      </c>
      <c r="BB7" s="16">
        <f t="shared" si="24"/>
        <v>0.0009490740740740753</v>
      </c>
    </row>
    <row r="8" spans="1:54" ht="15.75">
      <c r="A8" s="50">
        <v>700</v>
      </c>
      <c r="B8" s="50"/>
      <c r="C8" s="18">
        <v>0.0067476851851851856</v>
      </c>
      <c r="D8" s="16">
        <f>C7-C6</f>
        <v>0.000891203703703704</v>
      </c>
      <c r="E8" s="18">
        <v>0.007453703703703703</v>
      </c>
      <c r="F8" s="16">
        <f t="shared" si="0"/>
        <v>0.0010300925925925911</v>
      </c>
      <c r="G8" s="17">
        <v>0.0067476851851851856</v>
      </c>
      <c r="H8" s="16">
        <f t="shared" si="1"/>
        <v>0.0009259259259259264</v>
      </c>
      <c r="I8" s="15">
        <v>0.007141203703703704</v>
      </c>
      <c r="J8" s="16">
        <f t="shared" si="2"/>
        <v>0.0009953703703703713</v>
      </c>
      <c r="K8" s="15">
        <v>0.006597222222222222</v>
      </c>
      <c r="L8" s="16">
        <f t="shared" si="3"/>
        <v>0.0009027777777777784</v>
      </c>
      <c r="M8" s="15">
        <v>0.006597222222222222</v>
      </c>
      <c r="N8" s="16">
        <f t="shared" si="4"/>
        <v>0.0008796296296296295</v>
      </c>
      <c r="O8" s="17">
        <v>0.007430555555555555</v>
      </c>
      <c r="P8" s="16">
        <f t="shared" si="5"/>
        <v>0.0010069444444444431</v>
      </c>
      <c r="Q8" s="15">
        <v>0.007638888888888889</v>
      </c>
      <c r="R8" s="16">
        <f t="shared" si="6"/>
        <v>0.0010416666666666664</v>
      </c>
      <c r="S8" s="15">
        <v>0.008287037037037037</v>
      </c>
      <c r="T8" s="16">
        <f t="shared" si="7"/>
        <v>0.0011574074074074065</v>
      </c>
      <c r="U8" s="15">
        <v>0.007592592592592593</v>
      </c>
      <c r="V8" s="16">
        <f t="shared" si="8"/>
        <v>0.0010185185185185193</v>
      </c>
      <c r="W8" s="15">
        <v>0.007268518518518519</v>
      </c>
      <c r="X8" s="16">
        <f t="shared" si="9"/>
        <v>0.0009953703703703704</v>
      </c>
      <c r="Y8" s="15">
        <v>0.007268518518518519</v>
      </c>
      <c r="Z8" s="16">
        <f t="shared" si="10"/>
        <v>0.0009953703703703704</v>
      </c>
      <c r="AA8" s="15">
        <v>0.006921296296296297</v>
      </c>
      <c r="AB8" s="16">
        <f t="shared" si="11"/>
        <v>0.0009490740740740744</v>
      </c>
      <c r="AC8" s="15">
        <v>0.007222222222222223</v>
      </c>
      <c r="AD8" s="16">
        <f t="shared" si="12"/>
        <v>0.0009953703703703713</v>
      </c>
      <c r="AE8" s="15">
        <v>0.006712962962962962</v>
      </c>
      <c r="AF8" s="16">
        <f t="shared" si="13"/>
        <v>0.0009143518518518511</v>
      </c>
      <c r="AG8" s="15">
        <v>0.0069097222222222225</v>
      </c>
      <c r="AH8" s="16">
        <f t="shared" si="14"/>
        <v>0.0009490740740740735</v>
      </c>
      <c r="AI8" s="15">
        <v>0.007118055555555555</v>
      </c>
      <c r="AJ8" s="16">
        <f t="shared" si="15"/>
        <v>0.0009722222222222224</v>
      </c>
      <c r="AK8" s="15">
        <v>0.007118055555555555</v>
      </c>
      <c r="AL8" s="16">
        <f t="shared" si="16"/>
        <v>0.0009722222222222224</v>
      </c>
      <c r="AM8" s="15">
        <v>0.007106481481481481</v>
      </c>
      <c r="AN8" s="16">
        <f t="shared" si="17"/>
        <v>0.0010648148148148144</v>
      </c>
      <c r="AO8" s="15">
        <v>0.007407407407407407</v>
      </c>
      <c r="AP8" s="16">
        <f t="shared" si="18"/>
        <v>0.0011111111111111105</v>
      </c>
      <c r="AQ8" s="15">
        <v>0.007858796296296296</v>
      </c>
      <c r="AR8" s="16">
        <f t="shared" si="19"/>
        <v>0.0011574074074074073</v>
      </c>
      <c r="AS8" s="15">
        <v>0.007719907407407408</v>
      </c>
      <c r="AT8" s="16">
        <f t="shared" si="20"/>
        <v>0.0011111111111111113</v>
      </c>
      <c r="AU8" s="15">
        <v>0.007719907407407408</v>
      </c>
      <c r="AV8" s="16">
        <f t="shared" si="21"/>
        <v>0.0011111111111111113</v>
      </c>
      <c r="AW8" s="15">
        <v>0.00738425925925926</v>
      </c>
      <c r="AX8" s="16">
        <f t="shared" si="22"/>
        <v>0.0010185185185185193</v>
      </c>
      <c r="AY8" s="15">
        <v>0.007083333333333333</v>
      </c>
      <c r="AZ8" s="16">
        <f t="shared" si="23"/>
        <v>0.0009837962962962968</v>
      </c>
      <c r="BA8" s="15">
        <v>0.0069097222222222225</v>
      </c>
      <c r="BB8" s="16">
        <f t="shared" si="24"/>
        <v>0.0009490740740740735</v>
      </c>
    </row>
    <row r="9" spans="1:54" s="21" customFormat="1" ht="15.75">
      <c r="A9" s="53">
        <v>800</v>
      </c>
      <c r="B9" s="53"/>
      <c r="C9" s="19">
        <v>0.0076157407407407415</v>
      </c>
      <c r="D9" s="20">
        <f>C9-C8</f>
        <v>0.0008680555555555559</v>
      </c>
      <c r="E9" s="19">
        <v>0.008414351851851852</v>
      </c>
      <c r="F9" s="20">
        <f t="shared" si="0"/>
        <v>0.0009606481481481488</v>
      </c>
      <c r="G9" s="20">
        <v>0.007650462962962963</v>
      </c>
      <c r="H9" s="20">
        <f t="shared" si="1"/>
        <v>0.0009027777777777775</v>
      </c>
      <c r="I9" s="20">
        <v>0.008101851851851851</v>
      </c>
      <c r="J9" s="20">
        <f t="shared" si="2"/>
        <v>0.0009606481481481471</v>
      </c>
      <c r="K9" s="19">
        <v>0.007453703703703703</v>
      </c>
      <c r="L9" s="20">
        <f t="shared" si="3"/>
        <v>0.0008564814814814806</v>
      </c>
      <c r="M9" s="19">
        <v>0.007465277777777778</v>
      </c>
      <c r="N9" s="20">
        <f t="shared" si="4"/>
        <v>0.0008680555555555559</v>
      </c>
      <c r="O9" s="20">
        <v>0.008425925925925925</v>
      </c>
      <c r="P9" s="20">
        <f t="shared" si="5"/>
        <v>0.0009953703703703704</v>
      </c>
      <c r="Q9" s="20">
        <v>0.008680555555555556</v>
      </c>
      <c r="R9" s="20">
        <f t="shared" si="6"/>
        <v>0.0010416666666666673</v>
      </c>
      <c r="S9" s="20">
        <v>0.009432870370370371</v>
      </c>
      <c r="T9" s="20">
        <f t="shared" si="7"/>
        <v>0.0011458333333333338</v>
      </c>
      <c r="U9" s="20">
        <v>0.008599537037037036</v>
      </c>
      <c r="V9" s="20">
        <f t="shared" si="8"/>
        <v>0.0010069444444444431</v>
      </c>
      <c r="W9" s="20">
        <v>0.008206018518518519</v>
      </c>
      <c r="X9" s="20">
        <f t="shared" si="9"/>
        <v>0.0009375</v>
      </c>
      <c r="Y9" s="20">
        <v>0.008206018518518519</v>
      </c>
      <c r="Z9" s="20">
        <f t="shared" si="10"/>
        <v>0.0009375</v>
      </c>
      <c r="AA9" s="20">
        <v>0.007870370370370371</v>
      </c>
      <c r="AB9" s="20">
        <f t="shared" si="11"/>
        <v>0.0009490740740740744</v>
      </c>
      <c r="AC9" s="20">
        <v>0.00818287037037037</v>
      </c>
      <c r="AD9" s="20">
        <f t="shared" si="12"/>
        <v>0.0009606481481481471</v>
      </c>
      <c r="AE9" s="20">
        <v>0.0076157407407407415</v>
      </c>
      <c r="AF9" s="20">
        <f t="shared" si="13"/>
        <v>0.0009027777777777793</v>
      </c>
      <c r="AG9" s="20">
        <v>0.007835648148148149</v>
      </c>
      <c r="AH9" s="20">
        <f t="shared" si="14"/>
        <v>0.0009259259259259264</v>
      </c>
      <c r="AI9" s="20">
        <v>0.008055555555555555</v>
      </c>
      <c r="AJ9" s="20">
        <f t="shared" si="15"/>
        <v>0.0009375</v>
      </c>
      <c r="AK9" s="20">
        <v>0.008078703703703704</v>
      </c>
      <c r="AL9" s="20">
        <f t="shared" si="16"/>
        <v>0.0009606481481481488</v>
      </c>
      <c r="AM9" s="20">
        <v>0.008692129629629631</v>
      </c>
      <c r="AN9" s="20">
        <f t="shared" si="17"/>
        <v>0.0015856481481481503</v>
      </c>
      <c r="AO9" s="20">
        <v>0.009108796296296297</v>
      </c>
      <c r="AP9" s="20">
        <f t="shared" si="18"/>
        <v>0.0017013888888888903</v>
      </c>
      <c r="AQ9" s="20">
        <v>0.009027777777777779</v>
      </c>
      <c r="AR9" s="20">
        <f t="shared" si="19"/>
        <v>0.0011689814814814826</v>
      </c>
      <c r="AS9" s="20">
        <v>0.008819444444444444</v>
      </c>
      <c r="AT9" s="20">
        <f t="shared" si="20"/>
        <v>0.001099537037037036</v>
      </c>
      <c r="AU9" s="20">
        <v>0.008819444444444444</v>
      </c>
      <c r="AV9" s="20">
        <f t="shared" si="21"/>
        <v>0.001099537037037036</v>
      </c>
      <c r="AW9" s="20">
        <v>0.008391203703703705</v>
      </c>
      <c r="AX9" s="20">
        <f t="shared" si="22"/>
        <v>0.0010069444444444449</v>
      </c>
      <c r="AY9" s="20">
        <v>0.008032407407407407</v>
      </c>
      <c r="AZ9" s="20">
        <f t="shared" si="23"/>
        <v>0.0009490740740740735</v>
      </c>
      <c r="BA9" s="20">
        <v>0.007835648148148149</v>
      </c>
      <c r="BB9" s="20">
        <f t="shared" si="24"/>
        <v>0.0009259259259259264</v>
      </c>
    </row>
    <row r="10" spans="1:53" s="25" customFormat="1" ht="15.75">
      <c r="A10" s="54" t="s">
        <v>67</v>
      </c>
      <c r="B10" s="54"/>
      <c r="C10" s="23">
        <f>C9-(A12-C2)</f>
        <v>0.006979166666666667</v>
      </c>
      <c r="D10" s="24"/>
      <c r="E10" s="23">
        <f>E9-(E12-E2)</f>
        <v>0.007916666666666666</v>
      </c>
      <c r="F10" s="24"/>
      <c r="G10" s="23">
        <f>G9-(E12-G2)</f>
        <v>0.007025462962962963</v>
      </c>
      <c r="H10" s="24"/>
      <c r="I10" s="23">
        <f>I9-(G12-I2)</f>
        <v>0.007534722222222221</v>
      </c>
      <c r="J10" s="24"/>
      <c r="K10" s="23">
        <f>K9-(I12-K2)</f>
        <v>0.006793981481481481</v>
      </c>
      <c r="L10" s="24"/>
      <c r="M10" s="23">
        <f>M9-(K12-M2)</f>
        <v>0.0068634259259259265</v>
      </c>
      <c r="N10" s="24"/>
      <c r="O10" s="23">
        <f>O9-(M12-O2)</f>
        <v>0.007881944444444443</v>
      </c>
      <c r="P10" s="24" t="s">
        <v>16</v>
      </c>
      <c r="Q10" s="23">
        <f>Q9-(O12-Q2)</f>
        <v>0.00818287037037037</v>
      </c>
      <c r="R10" s="24"/>
      <c r="S10" s="23">
        <f>S9-(Q12-S2)</f>
        <v>0.009027777777777779</v>
      </c>
      <c r="U10" s="23">
        <f>U9-(S12-U2)</f>
        <v>0.008107638888888888</v>
      </c>
      <c r="W10" s="23">
        <f>W9-(U12-W2)</f>
        <v>0.0076620370370370375</v>
      </c>
      <c r="Y10" s="23">
        <f>Y9-(W12-Y2)</f>
        <v>0.0076851851851851855</v>
      </c>
      <c r="AA10" s="23">
        <f>AA9-(Y12-AA2)</f>
        <v>0.007256944444444445</v>
      </c>
      <c r="AC10" s="23">
        <f>AC9-(AA12-AC2)</f>
        <v>0.007638888888888889</v>
      </c>
      <c r="AE10" s="23">
        <f>AE9-(AC12-AE2)</f>
        <v>0.007002314814814815</v>
      </c>
      <c r="AG10" s="23">
        <f>AG9-(AE12-AG2)</f>
        <v>0.007245370370370371</v>
      </c>
      <c r="AI10" s="23">
        <f>AI9-(AG12-AI2)</f>
        <v>0.007488425925925925</v>
      </c>
      <c r="AK10" s="23">
        <f>AK9-(AI12-AK2)</f>
        <v>0.007511574074074074</v>
      </c>
      <c r="AM10" s="23">
        <f>AM9-(AK12-AM2)</f>
        <v>0.008252314814814816</v>
      </c>
      <c r="AO10" s="23">
        <f>AO9-(AM12-AO2)</f>
        <v>0.008668981481481482</v>
      </c>
      <c r="AQ10" s="23">
        <f>AQ9-(AO12-AQ2)</f>
        <v>0.008587962962962964</v>
      </c>
      <c r="AS10" s="23">
        <f>AS9-(AQ12-AS2)</f>
        <v>0.00837962962962963</v>
      </c>
      <c r="AU10" s="23">
        <f>AU9-(AS12-AU2)</f>
        <v>0.00837962962962963</v>
      </c>
      <c r="AW10" s="23">
        <f>AW9-(AU12-AW2)</f>
        <v>0.007881944444444445</v>
      </c>
      <c r="AY10" s="23">
        <f>AY9-(AW12-AY2)</f>
        <v>0.007453703703703703</v>
      </c>
      <c r="BA10" s="23">
        <f>BA9-(AY12-BA2)</f>
        <v>0.007245370370370371</v>
      </c>
    </row>
    <row r="11" spans="1:53" s="25" customFormat="1" ht="15.75">
      <c r="A11" s="22"/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3"/>
      <c r="U11" s="23"/>
      <c r="W11" s="23"/>
      <c r="Y11" s="23"/>
      <c r="AA11" s="23"/>
      <c r="AC11" s="23"/>
      <c r="AE11" s="23"/>
      <c r="AG11" s="23"/>
      <c r="AI11" s="23"/>
      <c r="AK11" s="23"/>
      <c r="AM11" s="23"/>
      <c r="AO11" s="23"/>
      <c r="AQ11" s="23"/>
      <c r="AS11" s="23"/>
      <c r="AU11" s="23"/>
      <c r="AV11" s="25" t="s">
        <v>16</v>
      </c>
      <c r="AW11" s="23"/>
      <c r="AY11" s="23"/>
      <c r="BA11" s="23"/>
    </row>
    <row r="12" spans="1:56" ht="12.75" customHeight="1" hidden="1">
      <c r="A12" s="38">
        <v>0.001388888888888889</v>
      </c>
      <c r="B12" s="39"/>
      <c r="D12" t="s">
        <v>16</v>
      </c>
      <c r="E12" s="38">
        <v>0.001388888888888889</v>
      </c>
      <c r="F12" s="39"/>
      <c r="G12" s="38">
        <v>0.001388888888888889</v>
      </c>
      <c r="H12" s="39"/>
      <c r="I12" s="38">
        <v>0.001388888888888889</v>
      </c>
      <c r="J12" s="39"/>
      <c r="K12" s="38">
        <v>0.001388888888888889</v>
      </c>
      <c r="L12" s="39"/>
      <c r="M12" s="38">
        <v>0.001388888888888889</v>
      </c>
      <c r="N12" s="39"/>
      <c r="O12" s="38">
        <v>0.001388888888888889</v>
      </c>
      <c r="P12" s="39"/>
      <c r="Q12" s="38">
        <v>0.001388888888888889</v>
      </c>
      <c r="R12" s="39"/>
      <c r="S12" s="38">
        <v>0.001388888888888889</v>
      </c>
      <c r="T12" s="39"/>
      <c r="U12" s="38">
        <v>0.001388888888888889</v>
      </c>
      <c r="V12" s="39"/>
      <c r="W12" s="38">
        <v>0.001388888888888889</v>
      </c>
      <c r="X12" s="39"/>
      <c r="Y12" s="38">
        <v>0.001388888888888889</v>
      </c>
      <c r="Z12" s="39"/>
      <c r="AA12" s="38">
        <v>0.001388888888888889</v>
      </c>
      <c r="AB12" s="39"/>
      <c r="AC12" s="38">
        <v>0.001388888888888889</v>
      </c>
      <c r="AD12" s="39"/>
      <c r="AE12" s="38">
        <v>0.001388888888888889</v>
      </c>
      <c r="AF12" s="39"/>
      <c r="AG12" s="38">
        <v>0.001388888888888889</v>
      </c>
      <c r="AH12" s="39"/>
      <c r="AI12" s="38">
        <v>0.001388888888888889</v>
      </c>
      <c r="AJ12" s="39"/>
      <c r="AK12" s="38">
        <v>0.001388888888888889</v>
      </c>
      <c r="AL12" s="39"/>
      <c r="AM12" s="38">
        <v>0.001388888888888889</v>
      </c>
      <c r="AN12" s="39"/>
      <c r="AO12" s="38">
        <v>0.001388888888888889</v>
      </c>
      <c r="AP12" s="39"/>
      <c r="AQ12" s="38">
        <v>0.001388888888888889</v>
      </c>
      <c r="AR12" s="39"/>
      <c r="AS12" s="38">
        <v>0.001388888888888889</v>
      </c>
      <c r="AT12" s="39"/>
      <c r="AU12" s="38">
        <v>0.001388888888888889</v>
      </c>
      <c r="AV12" s="39"/>
      <c r="AW12" s="38">
        <v>0.001388888888888889</v>
      </c>
      <c r="AX12" s="39"/>
      <c r="AY12" s="38">
        <v>0.001388888888888889</v>
      </c>
      <c r="AZ12" s="39"/>
      <c r="BA12" s="72">
        <v>0.001388888888888889</v>
      </c>
      <c r="BB12" s="73"/>
      <c r="BC12" s="38"/>
      <c r="BD12" s="39"/>
    </row>
    <row r="13" spans="1:54" s="26" customFormat="1" ht="15.75">
      <c r="A13" s="42"/>
      <c r="B13" s="43"/>
      <c r="C13" s="51" t="s">
        <v>37</v>
      </c>
      <c r="D13" s="52"/>
      <c r="E13" s="51" t="s">
        <v>21</v>
      </c>
      <c r="F13" s="52"/>
      <c r="G13" s="51" t="s">
        <v>68</v>
      </c>
      <c r="H13" s="52"/>
      <c r="I13" s="51" t="s">
        <v>47</v>
      </c>
      <c r="J13" s="52"/>
      <c r="K13" s="51" t="s">
        <v>22</v>
      </c>
      <c r="L13" s="52"/>
      <c r="M13" s="51" t="s">
        <v>12</v>
      </c>
      <c r="N13" s="52"/>
      <c r="O13" s="51" t="s">
        <v>94</v>
      </c>
      <c r="P13" s="52"/>
      <c r="Q13" s="51" t="s">
        <v>95</v>
      </c>
      <c r="R13" s="52"/>
      <c r="S13" s="51" t="s">
        <v>96</v>
      </c>
      <c r="T13" s="52"/>
      <c r="U13" s="51" t="s">
        <v>52</v>
      </c>
      <c r="V13" s="52"/>
      <c r="W13" s="51" t="s">
        <v>97</v>
      </c>
      <c r="X13" s="52"/>
      <c r="Y13" s="51" t="s">
        <v>98</v>
      </c>
      <c r="Z13" s="52"/>
      <c r="AA13" s="51" t="s">
        <v>99</v>
      </c>
      <c r="AB13" s="52"/>
      <c r="AC13" s="51" t="s">
        <v>74</v>
      </c>
      <c r="AD13" s="52"/>
      <c r="AE13" s="51" t="s">
        <v>48</v>
      </c>
      <c r="AF13" s="52"/>
      <c r="AG13" s="51" t="s">
        <v>11</v>
      </c>
      <c r="AH13" s="52"/>
      <c r="AI13" s="51" t="s">
        <v>100</v>
      </c>
      <c r="AJ13" s="52"/>
      <c r="AK13" s="51" t="s">
        <v>69</v>
      </c>
      <c r="AL13" s="52"/>
      <c r="AM13" s="51" t="s">
        <v>101</v>
      </c>
      <c r="AN13" s="52"/>
      <c r="AO13" s="51" t="s">
        <v>33</v>
      </c>
      <c r="AP13" s="52"/>
      <c r="AQ13" s="51" t="s">
        <v>72</v>
      </c>
      <c r="AR13" s="52"/>
      <c r="AS13" s="51" t="s">
        <v>73</v>
      </c>
      <c r="AT13" s="52"/>
      <c r="AU13" s="51" t="s">
        <v>23</v>
      </c>
      <c r="AV13" s="52"/>
      <c r="AW13" s="51" t="s">
        <v>35</v>
      </c>
      <c r="AX13" s="52"/>
      <c r="AY13" s="51" t="s">
        <v>102</v>
      </c>
      <c r="AZ13" s="52"/>
      <c r="BA13" s="74"/>
      <c r="BB13" s="75"/>
    </row>
    <row r="14" spans="1:54" s="26" customFormat="1" ht="15">
      <c r="A14" s="55" t="s">
        <v>70</v>
      </c>
      <c r="B14" s="56"/>
      <c r="C14" s="27">
        <v>0.001574074074074074</v>
      </c>
      <c r="D14" s="28" t="s">
        <v>66</v>
      </c>
      <c r="E14" s="27">
        <v>0.0015856481481481479</v>
      </c>
      <c r="F14" s="28" t="s">
        <v>66</v>
      </c>
      <c r="G14" s="27">
        <v>0.001574074074074074</v>
      </c>
      <c r="H14" s="28" t="s">
        <v>66</v>
      </c>
      <c r="I14" s="27">
        <v>0.001574074074074074</v>
      </c>
      <c r="J14" s="28" t="s">
        <v>66</v>
      </c>
      <c r="K14" s="27">
        <v>0.0015625</v>
      </c>
      <c r="L14" s="28" t="s">
        <v>66</v>
      </c>
      <c r="M14" s="27">
        <v>0.001574074074074074</v>
      </c>
      <c r="N14" s="28" t="s">
        <v>66</v>
      </c>
      <c r="O14" s="27">
        <v>0.0016203703703703703</v>
      </c>
      <c r="P14" s="28" t="s">
        <v>66</v>
      </c>
      <c r="Q14" s="27">
        <v>0.0016319444444444445</v>
      </c>
      <c r="R14" s="28" t="s">
        <v>66</v>
      </c>
      <c r="S14" s="27">
        <v>0.001712962962962963</v>
      </c>
      <c r="T14" s="28" t="s">
        <v>66</v>
      </c>
      <c r="U14" s="27">
        <v>0.0017592592592592592</v>
      </c>
      <c r="V14" s="28" t="s">
        <v>66</v>
      </c>
      <c r="W14" s="27">
        <v>0.0015625</v>
      </c>
      <c r="X14" s="28" t="s">
        <v>66</v>
      </c>
      <c r="Y14" s="27">
        <v>0.0017592592592592592</v>
      </c>
      <c r="Z14" s="28" t="s">
        <v>66</v>
      </c>
      <c r="AA14" s="27">
        <v>0.0016666666666666668</v>
      </c>
      <c r="AB14" s="28" t="s">
        <v>66</v>
      </c>
      <c r="AC14" s="27">
        <v>0.001689814814814815</v>
      </c>
      <c r="AD14" s="28" t="s">
        <v>66</v>
      </c>
      <c r="AE14" s="27">
        <v>0.0017245370370370372</v>
      </c>
      <c r="AF14" s="28" t="s">
        <v>66</v>
      </c>
      <c r="AG14" s="27">
        <v>0.0017708333333333332</v>
      </c>
      <c r="AH14" s="28" t="s">
        <v>66</v>
      </c>
      <c r="AI14" s="27">
        <v>0.0018287037037037037</v>
      </c>
      <c r="AJ14" s="28" t="s">
        <v>66</v>
      </c>
      <c r="AK14" s="27">
        <v>0.0017592592592592592</v>
      </c>
      <c r="AL14" s="28" t="s">
        <v>66</v>
      </c>
      <c r="AM14" s="27">
        <v>0.0017708333333333332</v>
      </c>
      <c r="AN14" s="28" t="s">
        <v>66</v>
      </c>
      <c r="AO14" s="27">
        <v>0.0018055555555555557</v>
      </c>
      <c r="AP14" s="28" t="s">
        <v>66</v>
      </c>
      <c r="AQ14" s="27">
        <v>0.0017013888888888892</v>
      </c>
      <c r="AR14" s="28" t="s">
        <v>66</v>
      </c>
      <c r="AS14" s="27">
        <v>0.001712962962962963</v>
      </c>
      <c r="AT14" s="28" t="s">
        <v>66</v>
      </c>
      <c r="AU14" s="27">
        <v>0.0015856481481481479</v>
      </c>
      <c r="AV14" s="28" t="s">
        <v>66</v>
      </c>
      <c r="AW14" s="27">
        <v>0.0016087962962962963</v>
      </c>
      <c r="AX14" s="28" t="s">
        <v>66</v>
      </c>
      <c r="AY14" s="27">
        <v>0.0018055555555555557</v>
      </c>
      <c r="AZ14" s="28" t="s">
        <v>66</v>
      </c>
      <c r="BA14" s="76"/>
      <c r="BB14" s="77"/>
    </row>
    <row r="15" spans="1:54" s="26" customFormat="1" ht="15.75">
      <c r="A15" s="53">
        <v>300</v>
      </c>
      <c r="B15" s="53"/>
      <c r="C15" s="29">
        <v>0.0032407407407407406</v>
      </c>
      <c r="D15" s="20">
        <f>C15-C14</f>
        <v>0.0016666666666666666</v>
      </c>
      <c r="E15" s="29">
        <v>0.003252314814814815</v>
      </c>
      <c r="F15" s="20">
        <f aca="true" t="shared" si="25" ref="F15:F27">E15-E14</f>
        <v>0.0016666666666666672</v>
      </c>
      <c r="G15" s="29">
        <v>0.003206018518518519</v>
      </c>
      <c r="H15" s="20">
        <f>G15-G14</f>
        <v>0.001631944444444445</v>
      </c>
      <c r="I15" s="29">
        <v>0.0032175925925925926</v>
      </c>
      <c r="J15" s="20">
        <f aca="true" t="shared" si="26" ref="J15:J27">I15-I14</f>
        <v>0.0016435185185185185</v>
      </c>
      <c r="K15" s="29">
        <v>0.0032175925925925926</v>
      </c>
      <c r="L15" s="20">
        <f>K15-K14</f>
        <v>0.0016550925925925926</v>
      </c>
      <c r="M15" s="29">
        <v>0.0032175925925925926</v>
      </c>
      <c r="N15" s="20">
        <f>M15-M14</f>
        <v>0.0016435185185185185</v>
      </c>
      <c r="O15" s="29">
        <v>0.0032407407407407406</v>
      </c>
      <c r="P15" s="20">
        <f>O15-O14</f>
        <v>0.0016203703703703703</v>
      </c>
      <c r="Q15" s="29">
        <v>0.003252314814814815</v>
      </c>
      <c r="R15" s="20">
        <f>Q15-Q14</f>
        <v>0.0016203703703703705</v>
      </c>
      <c r="S15" s="29">
        <v>0.003298611111111111</v>
      </c>
      <c r="T15" s="20">
        <f>S15-S14</f>
        <v>0.001585648148148148</v>
      </c>
      <c r="U15" s="29">
        <v>0.003310185185185185</v>
      </c>
      <c r="V15" s="20">
        <f>U15-U14</f>
        <v>0.0015509259259259259</v>
      </c>
      <c r="W15" s="29">
        <v>0.0032407407407407406</v>
      </c>
      <c r="X15" s="20">
        <f>W15-W14</f>
        <v>0.0016782407407407406</v>
      </c>
      <c r="Y15" s="29">
        <v>0.003263888888888889</v>
      </c>
      <c r="Z15" s="20">
        <f>Y15-Y14</f>
        <v>0.0015046296296296298</v>
      </c>
      <c r="AA15" s="29">
        <v>0.0032870370370370367</v>
      </c>
      <c r="AB15" s="20">
        <f>AA15-AA14</f>
        <v>0.0016203703703703699</v>
      </c>
      <c r="AC15" s="29">
        <v>0.0032870370370370367</v>
      </c>
      <c r="AD15" s="20">
        <f>AC15-AC14</f>
        <v>0.0015972222222222217</v>
      </c>
      <c r="AE15" s="29">
        <v>0.003310185185185185</v>
      </c>
      <c r="AF15" s="20">
        <f>AE15-AE14</f>
        <v>0.0015856481481481479</v>
      </c>
      <c r="AG15" s="29">
        <v>0.003298611111111111</v>
      </c>
      <c r="AH15" s="20">
        <f>AG15-AG14</f>
        <v>0.0015277777777777779</v>
      </c>
      <c r="AI15" s="29">
        <v>0.003344907407407407</v>
      </c>
      <c r="AJ15" s="20">
        <f>AI15-AI14</f>
        <v>0.0015162037037037034</v>
      </c>
      <c r="AK15" s="29">
        <v>0.003321759259259259</v>
      </c>
      <c r="AL15" s="20">
        <f>AK15-AK14</f>
        <v>0.0015624999999999999</v>
      </c>
      <c r="AM15" s="29">
        <v>0.003310185185185185</v>
      </c>
      <c r="AN15" s="20">
        <f>AM15-AM14</f>
        <v>0.0015393518518518519</v>
      </c>
      <c r="AO15" s="29">
        <v>0.003344907407407407</v>
      </c>
      <c r="AP15" s="20">
        <f>AO15-AO14</f>
        <v>0.0015393518518518514</v>
      </c>
      <c r="AQ15" s="29">
        <v>0.0032870370370370367</v>
      </c>
      <c r="AR15" s="20">
        <f>AQ15-AQ14</f>
        <v>0.0015856481481481474</v>
      </c>
      <c r="AS15" s="29">
        <v>0.003275462962962963</v>
      </c>
      <c r="AT15" s="20">
        <f>AS15-AS14</f>
        <v>0.0015625</v>
      </c>
      <c r="AU15" s="29">
        <v>0.0032407407407407406</v>
      </c>
      <c r="AV15" s="20">
        <f>AU15-AU14</f>
        <v>0.0016550925925925928</v>
      </c>
      <c r="AW15" s="29">
        <v>0.0032407407407407406</v>
      </c>
      <c r="AX15" s="20">
        <f>AW15-AW14</f>
        <v>0.0016319444444444443</v>
      </c>
      <c r="AY15" s="29">
        <v>0.003356481481481481</v>
      </c>
      <c r="AZ15" s="20">
        <f>AY15-AY14</f>
        <v>0.0015509259259259254</v>
      </c>
      <c r="BA15" s="78"/>
      <c r="BB15" s="79"/>
    </row>
    <row r="16" spans="1:54" s="26" customFormat="1" ht="15.75">
      <c r="A16" s="53">
        <v>400</v>
      </c>
      <c r="B16" s="53"/>
      <c r="C16" s="29">
        <v>0.004108796296296297</v>
      </c>
      <c r="D16" s="20">
        <f>C16-C15</f>
        <v>0.0008680555555555564</v>
      </c>
      <c r="E16" s="29">
        <v>0.004143518518518519</v>
      </c>
      <c r="F16" s="20">
        <f t="shared" si="25"/>
        <v>0.0008912037037037035</v>
      </c>
      <c r="G16" s="29">
        <v>0.004050925925925926</v>
      </c>
      <c r="H16" s="20">
        <f>G16-G15</f>
        <v>0.0008449074074074066</v>
      </c>
      <c r="I16" s="29">
        <v>0.004050925925925926</v>
      </c>
      <c r="J16" s="20">
        <f t="shared" si="26"/>
        <v>0.0008333333333333331</v>
      </c>
      <c r="K16" s="29">
        <v>0.004050925925925926</v>
      </c>
      <c r="L16" s="20">
        <f aca="true" t="shared" si="27" ref="L16:L23">K16-K15</f>
        <v>0.0008333333333333331</v>
      </c>
      <c r="M16" s="30">
        <v>0.004050925925925926</v>
      </c>
      <c r="N16" s="20">
        <f>M17-M15</f>
        <v>0.0016782407407407401</v>
      </c>
      <c r="O16" s="29">
        <v>0.004513888888888889</v>
      </c>
      <c r="P16" s="20">
        <f aca="true" t="shared" si="28" ref="P16:P23">O16-O15</f>
        <v>0.0012731481481481487</v>
      </c>
      <c r="Q16" s="29">
        <v>0.004548611111111111</v>
      </c>
      <c r="R16" s="20">
        <f aca="true" t="shared" si="29" ref="R16:R23">Q16-Q15</f>
        <v>0.0012962962962962958</v>
      </c>
      <c r="S16" s="29">
        <v>0.004201388888888889</v>
      </c>
      <c r="T16" s="20">
        <f aca="true" t="shared" si="30" ref="T16:T23">S16-S15</f>
        <v>0.000902777777777778</v>
      </c>
      <c r="U16" s="29">
        <v>0.0042592592592592595</v>
      </c>
      <c r="V16" s="20">
        <f aca="true" t="shared" si="31" ref="V16:V23">U16-U15</f>
        <v>0.0009490740740740744</v>
      </c>
      <c r="W16" s="29">
        <v>0.004108796296296297</v>
      </c>
      <c r="X16" s="20">
        <f aca="true" t="shared" si="32" ref="X16:X23">W16-W15</f>
        <v>0.0008680555555555564</v>
      </c>
      <c r="Y16" s="29">
        <v>0.00417824074074074</v>
      </c>
      <c r="Z16" s="20">
        <f aca="true" t="shared" si="33" ref="Z16:Z23">Y16-Y15</f>
        <v>0.0009143518518518511</v>
      </c>
      <c r="AA16" s="29">
        <v>0.00417824074074074</v>
      </c>
      <c r="AB16" s="20">
        <f aca="true" t="shared" si="34" ref="AB16:AB23">AA16-AA15</f>
        <v>0.0008912037037037035</v>
      </c>
      <c r="AC16" s="29">
        <v>0.00417824074074074</v>
      </c>
      <c r="AD16" s="20">
        <f aca="true" t="shared" si="35" ref="AD16:AD23">AC16-AC15</f>
        <v>0.0008912037037037035</v>
      </c>
      <c r="AE16" s="29">
        <v>0.004212962962962963</v>
      </c>
      <c r="AF16" s="20">
        <f aca="true" t="shared" si="36" ref="AF16:AF23">AE16-AE15</f>
        <v>0.0009027777777777775</v>
      </c>
      <c r="AG16" s="29">
        <v>0.004212962962962963</v>
      </c>
      <c r="AH16" s="20">
        <f aca="true" t="shared" si="37" ref="AH16:AH23">AG16-AG15</f>
        <v>0.0009143518518518515</v>
      </c>
      <c r="AI16" s="29">
        <v>0.004409722222222222</v>
      </c>
      <c r="AJ16" s="20">
        <f aca="true" t="shared" si="38" ref="AJ16:AJ23">AI16-AI15</f>
        <v>0.0010648148148148149</v>
      </c>
      <c r="AK16" s="29">
        <v>0.004340277777777778</v>
      </c>
      <c r="AL16" s="20">
        <f aca="true" t="shared" si="39" ref="AL16:AL23">AK16-AK15</f>
        <v>0.0010185185185185189</v>
      </c>
      <c r="AM16" s="29">
        <v>0.004247685185185185</v>
      </c>
      <c r="AN16" s="20">
        <f aca="true" t="shared" si="40" ref="AN16:AN23">AM16-AM15</f>
        <v>0.0009375</v>
      </c>
      <c r="AO16" s="29">
        <v>0.0043055555555555555</v>
      </c>
      <c r="AP16" s="20">
        <f aca="true" t="shared" si="41" ref="AP16:AP23">AO16-AO15</f>
        <v>0.0009606481481481484</v>
      </c>
      <c r="AQ16" s="29">
        <v>0.00417824074074074</v>
      </c>
      <c r="AR16" s="20">
        <f aca="true" t="shared" si="42" ref="AR16:AR23">AQ16-AQ15</f>
        <v>0.0008912037037037035</v>
      </c>
      <c r="AS16" s="29">
        <v>0.00417824074074074</v>
      </c>
      <c r="AT16" s="20">
        <f aca="true" t="shared" si="43" ref="AT16:AT23">AS16-AS15</f>
        <v>0.0009027777777777771</v>
      </c>
      <c r="AU16" s="29">
        <v>0.0040625</v>
      </c>
      <c r="AV16" s="20">
        <f aca="true" t="shared" si="44" ref="AV16:AV23">AU16-AU15</f>
        <v>0.0008217592592592595</v>
      </c>
      <c r="AW16" s="29">
        <v>0.004085648148148148</v>
      </c>
      <c r="AX16" s="20">
        <f aca="true" t="shared" si="45" ref="AX16:AX23">AW16-AW15</f>
        <v>0.0008449074074074075</v>
      </c>
      <c r="AY16" s="29">
        <v>0.004398148148148148</v>
      </c>
      <c r="AZ16" s="20">
        <f aca="true" t="shared" si="46" ref="AZ16:AZ23">AY16-AY15</f>
        <v>0.0010416666666666673</v>
      </c>
      <c r="BA16" s="78"/>
      <c r="BB16" s="79"/>
    </row>
    <row r="17" spans="1:54" s="26" customFormat="1" ht="15.75">
      <c r="A17" s="53">
        <v>500</v>
      </c>
      <c r="B17" s="53"/>
      <c r="C17" s="29">
        <v>0.004918981481481482</v>
      </c>
      <c r="D17" s="20">
        <f>C17-C16</f>
        <v>0.0008101851851851846</v>
      </c>
      <c r="E17" s="29">
        <v>0.005011574074074074</v>
      </c>
      <c r="F17" s="20">
        <f t="shared" si="25"/>
        <v>0.0008680555555555551</v>
      </c>
      <c r="G17" s="29">
        <v>0.004907407407407407</v>
      </c>
      <c r="H17" s="20">
        <f>G17-G16</f>
        <v>0.0008564814814814815</v>
      </c>
      <c r="I17" s="29">
        <v>0.004907407407407407</v>
      </c>
      <c r="J17" s="20">
        <f t="shared" si="26"/>
        <v>0.0008564814814814815</v>
      </c>
      <c r="K17" s="29">
        <v>0.004895833333333333</v>
      </c>
      <c r="L17" s="20">
        <f t="shared" si="27"/>
        <v>0.0008449074074074071</v>
      </c>
      <c r="M17" s="29">
        <v>0.004895833333333333</v>
      </c>
      <c r="N17" s="20">
        <f aca="true" t="shared" si="47" ref="N17:N23">M18-M17</f>
        <v>0.0008449074074074088</v>
      </c>
      <c r="O17" s="29">
        <v>0.00537037037037037</v>
      </c>
      <c r="P17" s="20">
        <f t="shared" si="28"/>
        <v>0.0008564814814814806</v>
      </c>
      <c r="Q17" s="29">
        <v>0.005416666666666667</v>
      </c>
      <c r="R17" s="20">
        <f t="shared" si="29"/>
        <v>0.0008680555555555559</v>
      </c>
      <c r="S17" s="29">
        <v>0.005127314814814815</v>
      </c>
      <c r="T17" s="20">
        <f t="shared" si="30"/>
        <v>0.0009259259259259255</v>
      </c>
      <c r="U17" s="29">
        <v>0.005208333333333333</v>
      </c>
      <c r="V17" s="20">
        <f t="shared" si="31"/>
        <v>0.0009490740740740735</v>
      </c>
      <c r="W17" s="29">
        <v>0.004965277777777778</v>
      </c>
      <c r="X17" s="20">
        <f t="shared" si="32"/>
        <v>0.0008564814814814806</v>
      </c>
      <c r="Y17" s="29">
        <v>0.0050810185185185186</v>
      </c>
      <c r="Z17" s="20">
        <f t="shared" si="33"/>
        <v>0.0009027777777777784</v>
      </c>
      <c r="AA17" s="29">
        <v>0.005092592592592592</v>
      </c>
      <c r="AB17" s="20">
        <f t="shared" si="34"/>
        <v>0.000914351851851852</v>
      </c>
      <c r="AC17" s="29">
        <v>0.005092592592592592</v>
      </c>
      <c r="AD17" s="20">
        <f t="shared" si="35"/>
        <v>0.000914351851851852</v>
      </c>
      <c r="AE17" s="29">
        <v>0.005127314814814815</v>
      </c>
      <c r="AF17" s="20">
        <f t="shared" si="36"/>
        <v>0.000914351851851852</v>
      </c>
      <c r="AG17" s="29">
        <v>0.0051504629629629635</v>
      </c>
      <c r="AH17" s="20">
        <f t="shared" si="37"/>
        <v>0.0009375000000000008</v>
      </c>
      <c r="AI17" s="29">
        <v>0.005381944444444445</v>
      </c>
      <c r="AJ17" s="20">
        <f t="shared" si="38"/>
        <v>0.0009722222222222233</v>
      </c>
      <c r="AK17" s="29">
        <v>0.005324074074074075</v>
      </c>
      <c r="AL17" s="20">
        <f t="shared" si="39"/>
        <v>0.0009837962962962968</v>
      </c>
      <c r="AM17" s="29">
        <v>0.005185185185185185</v>
      </c>
      <c r="AN17" s="20">
        <f t="shared" si="40"/>
        <v>0.0009375</v>
      </c>
      <c r="AO17" s="29">
        <v>0.0052662037037037035</v>
      </c>
      <c r="AP17" s="20">
        <f t="shared" si="41"/>
        <v>0.000960648148148148</v>
      </c>
      <c r="AQ17" s="29">
        <v>0.005092592592592592</v>
      </c>
      <c r="AR17" s="20">
        <f t="shared" si="42"/>
        <v>0.000914351851851852</v>
      </c>
      <c r="AS17" s="29">
        <v>0.0050810185185185186</v>
      </c>
      <c r="AT17" s="20">
        <f t="shared" si="43"/>
        <v>0.0009027777777777784</v>
      </c>
      <c r="AU17" s="29">
        <v>0.004918981481481482</v>
      </c>
      <c r="AV17" s="20">
        <f t="shared" si="44"/>
        <v>0.0008564814814814815</v>
      </c>
      <c r="AW17" s="29">
        <v>0.004930555555555555</v>
      </c>
      <c r="AX17" s="20">
        <f t="shared" si="45"/>
        <v>0.0008449074074074071</v>
      </c>
      <c r="AY17" s="29">
        <v>0.005451388888888888</v>
      </c>
      <c r="AZ17" s="20">
        <f t="shared" si="46"/>
        <v>0.00105324074074074</v>
      </c>
      <c r="BA17" s="78"/>
      <c r="BB17" s="79"/>
    </row>
    <row r="18" spans="1:54" s="26" customFormat="1" ht="15.75">
      <c r="A18" s="53">
        <v>600</v>
      </c>
      <c r="B18" s="53"/>
      <c r="C18" s="29">
        <v>0.005775462962962962</v>
      </c>
      <c r="D18" s="20">
        <f>C18-C17</f>
        <v>0.0008564814814814806</v>
      </c>
      <c r="E18" s="29">
        <v>0.005902777777777778</v>
      </c>
      <c r="F18" s="20">
        <f t="shared" si="25"/>
        <v>0.000891203703703704</v>
      </c>
      <c r="G18" s="29">
        <v>0.005752314814814814</v>
      </c>
      <c r="H18" s="20">
        <f>G18-G17</f>
        <v>0.0008449074074074071</v>
      </c>
      <c r="I18" s="29">
        <v>0.005752314814814814</v>
      </c>
      <c r="J18" s="20">
        <f t="shared" si="26"/>
        <v>0.0008449074074074071</v>
      </c>
      <c r="K18" s="29">
        <v>0.005740740740740742</v>
      </c>
      <c r="L18" s="20">
        <f t="shared" si="27"/>
        <v>0.0008449074074074088</v>
      </c>
      <c r="M18" s="29">
        <v>0.005740740740740742</v>
      </c>
      <c r="N18" s="20">
        <f t="shared" si="47"/>
        <v>0.0008564814814814806</v>
      </c>
      <c r="O18" s="29">
        <v>0.00625</v>
      </c>
      <c r="P18" s="20">
        <f t="shared" si="28"/>
        <v>0.0008796296296296304</v>
      </c>
      <c r="Q18" s="29">
        <v>0.00633101851851852</v>
      </c>
      <c r="R18" s="20">
        <f t="shared" si="29"/>
        <v>0.0009143518518518528</v>
      </c>
      <c r="S18" s="29">
        <v>0.006053240740740741</v>
      </c>
      <c r="T18" s="20">
        <f t="shared" si="30"/>
        <v>0.0009259259259259264</v>
      </c>
      <c r="U18" s="29">
        <v>0.0061574074074074074</v>
      </c>
      <c r="V18" s="20">
        <f t="shared" si="31"/>
        <v>0.0009490740740740744</v>
      </c>
      <c r="W18" s="29">
        <v>0.005844907407407407</v>
      </c>
      <c r="X18" s="20">
        <f t="shared" si="32"/>
        <v>0.0008796296296296295</v>
      </c>
      <c r="Y18" s="29">
        <v>0.00599537037037037</v>
      </c>
      <c r="Z18" s="20">
        <f t="shared" si="33"/>
        <v>0.0009143518518518511</v>
      </c>
      <c r="AA18" s="29">
        <v>0.006018518518518518</v>
      </c>
      <c r="AB18" s="20">
        <f t="shared" si="34"/>
        <v>0.0009259259259259255</v>
      </c>
      <c r="AC18" s="29">
        <v>0.006018518518518518</v>
      </c>
      <c r="AD18" s="20">
        <f t="shared" si="35"/>
        <v>0.0009259259259259255</v>
      </c>
      <c r="AE18" s="29">
        <v>0.006053240740740741</v>
      </c>
      <c r="AF18" s="20">
        <f t="shared" si="36"/>
        <v>0.0009259259259259264</v>
      </c>
      <c r="AG18" s="29">
        <v>0.006087962962962964</v>
      </c>
      <c r="AH18" s="20">
        <f t="shared" si="37"/>
        <v>0.0009375000000000008</v>
      </c>
      <c r="AI18" s="29">
        <v>0.0063425925925925915</v>
      </c>
      <c r="AJ18" s="20">
        <f t="shared" si="38"/>
        <v>0.0009606481481481462</v>
      </c>
      <c r="AK18" s="29">
        <v>0.006284722222222223</v>
      </c>
      <c r="AL18" s="20">
        <f t="shared" si="39"/>
        <v>0.000960648148148148</v>
      </c>
      <c r="AM18" s="29">
        <v>0.006122685185185185</v>
      </c>
      <c r="AN18" s="20">
        <f t="shared" si="40"/>
        <v>0.0009375</v>
      </c>
      <c r="AO18" s="29">
        <v>0.006238425925925925</v>
      </c>
      <c r="AP18" s="20">
        <f t="shared" si="41"/>
        <v>0.0009722222222222215</v>
      </c>
      <c r="AQ18" s="29">
        <v>0.006018518518518518</v>
      </c>
      <c r="AR18" s="20">
        <f t="shared" si="42"/>
        <v>0.0009259259259259255</v>
      </c>
      <c r="AS18" s="29">
        <v>0.00599537037037037</v>
      </c>
      <c r="AT18" s="20">
        <f t="shared" si="43"/>
        <v>0.0009143518518518511</v>
      </c>
      <c r="AU18" s="29">
        <v>0.005763888888888889</v>
      </c>
      <c r="AV18" s="20">
        <f t="shared" si="44"/>
        <v>0.0008449074074074071</v>
      </c>
      <c r="AW18" s="29">
        <v>0.005775462962962962</v>
      </c>
      <c r="AX18" s="20">
        <f t="shared" si="45"/>
        <v>0.0008449074074074071</v>
      </c>
      <c r="AY18" s="29">
        <v>0.006527777777777778</v>
      </c>
      <c r="AZ18" s="20">
        <f t="shared" si="46"/>
        <v>0.0010763888888888897</v>
      </c>
      <c r="BA18" s="78"/>
      <c r="BB18" s="79"/>
    </row>
    <row r="19" spans="1:54" s="26" customFormat="1" ht="15.75">
      <c r="A19" s="53">
        <v>700</v>
      </c>
      <c r="B19" s="53"/>
      <c r="C19" s="29">
        <v>0.006643518518518518</v>
      </c>
      <c r="D19" s="20">
        <f aca="true" t="shared" si="48" ref="D19:D25">C18-C17</f>
        <v>0.0008564814814814806</v>
      </c>
      <c r="E19" s="29">
        <v>0.0067708333333333336</v>
      </c>
      <c r="F19" s="20">
        <f t="shared" si="25"/>
        <v>0.0008680555555555559</v>
      </c>
      <c r="G19" s="29">
        <v>0.00662037037037037</v>
      </c>
      <c r="H19" s="20">
        <f>G19-G18</f>
        <v>0.0008680555555555559</v>
      </c>
      <c r="I19" s="29">
        <v>0.00662037037037037</v>
      </c>
      <c r="J19" s="20">
        <f t="shared" si="26"/>
        <v>0.0008680555555555559</v>
      </c>
      <c r="K19" s="29">
        <v>0.006597222222222222</v>
      </c>
      <c r="L19" s="20">
        <f t="shared" si="27"/>
        <v>0.0008564814814814806</v>
      </c>
      <c r="M19" s="29">
        <v>0.006597222222222222</v>
      </c>
      <c r="N19" s="20">
        <f t="shared" si="47"/>
        <v>0.0008680555555555559</v>
      </c>
      <c r="O19" s="29">
        <v>0.007129629629629631</v>
      </c>
      <c r="P19" s="20">
        <f t="shared" si="28"/>
        <v>0.0008796296296296304</v>
      </c>
      <c r="Q19" s="29">
        <v>0.007199074074074074</v>
      </c>
      <c r="R19" s="20">
        <f t="shared" si="29"/>
        <v>0.0008680555555555542</v>
      </c>
      <c r="S19" s="29">
        <v>0.006979166666666667</v>
      </c>
      <c r="T19" s="20">
        <f t="shared" si="30"/>
        <v>0.0009259259259259264</v>
      </c>
      <c r="U19" s="29">
        <v>0.007129629629629631</v>
      </c>
      <c r="V19" s="20">
        <f t="shared" si="31"/>
        <v>0.0009722222222222233</v>
      </c>
      <c r="W19" s="29">
        <v>0.006724537037037037</v>
      </c>
      <c r="X19" s="20">
        <f t="shared" si="32"/>
        <v>0.0008796296296296295</v>
      </c>
      <c r="Y19" s="29">
        <v>0.0069097222222222225</v>
      </c>
      <c r="Z19" s="20">
        <f t="shared" si="33"/>
        <v>0.0009143518518518528</v>
      </c>
      <c r="AA19" s="29">
        <v>0.006944444444444444</v>
      </c>
      <c r="AB19" s="20">
        <f t="shared" si="34"/>
        <v>0.0009259259259259264</v>
      </c>
      <c r="AC19" s="29">
        <v>0.006944444444444444</v>
      </c>
      <c r="AD19" s="20">
        <f t="shared" si="35"/>
        <v>0.0009259259259259264</v>
      </c>
      <c r="AE19" s="29">
        <v>0.006979166666666667</v>
      </c>
      <c r="AF19" s="20">
        <f t="shared" si="36"/>
        <v>0.0009259259259259264</v>
      </c>
      <c r="AG19" s="29">
        <v>0.007025462962962963</v>
      </c>
      <c r="AH19" s="20">
        <f t="shared" si="37"/>
        <v>0.0009374999999999991</v>
      </c>
      <c r="AI19" s="29">
        <v>0.007349537037037037</v>
      </c>
      <c r="AJ19" s="20">
        <f t="shared" si="38"/>
        <v>0.0010069444444444457</v>
      </c>
      <c r="AK19" s="29">
        <v>0.007291666666666666</v>
      </c>
      <c r="AL19" s="20">
        <f t="shared" si="39"/>
        <v>0.0010069444444444431</v>
      </c>
      <c r="AM19" s="29">
        <v>0.007071759259259259</v>
      </c>
      <c r="AN19" s="20">
        <f t="shared" si="40"/>
        <v>0.0009490740740740744</v>
      </c>
      <c r="AO19" s="29">
        <v>0.007222222222222223</v>
      </c>
      <c r="AP19" s="20">
        <f t="shared" si="41"/>
        <v>0.0009837962962962977</v>
      </c>
      <c r="AQ19" s="29">
        <v>0.006944444444444444</v>
      </c>
      <c r="AR19" s="20">
        <f t="shared" si="42"/>
        <v>0.0009259259259259264</v>
      </c>
      <c r="AS19" s="29">
        <v>0.0069097222222222225</v>
      </c>
      <c r="AT19" s="20">
        <f t="shared" si="43"/>
        <v>0.0009143518518518528</v>
      </c>
      <c r="AU19" s="29">
        <v>0.00662037037037037</v>
      </c>
      <c r="AV19" s="20">
        <f t="shared" si="44"/>
        <v>0.0008564814814814815</v>
      </c>
      <c r="AW19" s="29">
        <v>0.006631944444444445</v>
      </c>
      <c r="AX19" s="20">
        <f t="shared" si="45"/>
        <v>0.0008564814814814824</v>
      </c>
      <c r="AY19" s="29">
        <v>0.007604166666666666</v>
      </c>
      <c r="AZ19" s="20">
        <f t="shared" si="46"/>
        <v>0.001076388888888888</v>
      </c>
      <c r="BA19" s="78"/>
      <c r="BB19" s="79"/>
    </row>
    <row r="20" spans="1:54" s="26" customFormat="1" ht="15.75">
      <c r="A20" s="53">
        <v>800</v>
      </c>
      <c r="B20" s="53"/>
      <c r="C20" s="29">
        <v>0.007511574074074074</v>
      </c>
      <c r="D20" s="20">
        <f t="shared" si="48"/>
        <v>0.0008680555555555559</v>
      </c>
      <c r="E20" s="29">
        <v>0.007662037037037037</v>
      </c>
      <c r="F20" s="20">
        <f t="shared" si="25"/>
        <v>0.0008912037037037031</v>
      </c>
      <c r="G20" s="29">
        <v>0.007488425925925926</v>
      </c>
      <c r="H20" s="20">
        <f>G20-G12</f>
        <v>0.006099537037037037</v>
      </c>
      <c r="I20" s="29">
        <v>0.007476851851851853</v>
      </c>
      <c r="J20" s="20">
        <f t="shared" si="26"/>
        <v>0.0008564814814814824</v>
      </c>
      <c r="K20" s="29">
        <v>0.007465277777777778</v>
      </c>
      <c r="L20" s="20">
        <f t="shared" si="27"/>
        <v>0.0008680555555555559</v>
      </c>
      <c r="M20" s="29">
        <v>0.007465277777777778</v>
      </c>
      <c r="N20" s="20">
        <f t="shared" si="47"/>
        <v>0.0008449074074074079</v>
      </c>
      <c r="O20" s="29">
        <v>0.00800925925925926</v>
      </c>
      <c r="P20" s="20">
        <f t="shared" si="28"/>
        <v>0.0008796296296296286</v>
      </c>
      <c r="Q20" s="29">
        <v>0.008113425925925925</v>
      </c>
      <c r="R20" s="20">
        <f t="shared" si="29"/>
        <v>0.0009143518518518511</v>
      </c>
      <c r="S20" s="29">
        <v>0.007916666666666667</v>
      </c>
      <c r="T20" s="20">
        <f t="shared" si="30"/>
        <v>0.0009375</v>
      </c>
      <c r="U20" s="29">
        <v>0.008090277777777778</v>
      </c>
      <c r="V20" s="20">
        <f t="shared" si="31"/>
        <v>0.0009606481481481471</v>
      </c>
      <c r="W20" s="29">
        <v>0.007604166666666666</v>
      </c>
      <c r="X20" s="20">
        <f t="shared" si="32"/>
        <v>0.0008796296296296295</v>
      </c>
      <c r="Y20" s="29">
        <v>0.0078125</v>
      </c>
      <c r="Z20" s="20">
        <f t="shared" si="33"/>
        <v>0.0009027777777777775</v>
      </c>
      <c r="AA20" s="29">
        <v>0.007881944444444443</v>
      </c>
      <c r="AB20" s="20">
        <f t="shared" si="34"/>
        <v>0.0009374999999999991</v>
      </c>
      <c r="AC20" s="29">
        <v>0.007881944444444443</v>
      </c>
      <c r="AD20" s="20">
        <f t="shared" si="35"/>
        <v>0.0009374999999999991</v>
      </c>
      <c r="AE20" s="29">
        <v>0.007893518518518518</v>
      </c>
      <c r="AF20" s="20">
        <f t="shared" si="36"/>
        <v>0.0009143518518518511</v>
      </c>
      <c r="AG20" s="29">
        <v>0.007962962962962963</v>
      </c>
      <c r="AH20" s="20">
        <f t="shared" si="37"/>
        <v>0.0009375</v>
      </c>
      <c r="AI20" s="29">
        <v>0.008391203703703705</v>
      </c>
      <c r="AJ20" s="20">
        <f t="shared" si="38"/>
        <v>0.0010416666666666673</v>
      </c>
      <c r="AK20" s="29">
        <v>0.00829861111111111</v>
      </c>
      <c r="AL20" s="20">
        <f t="shared" si="39"/>
        <v>0.0010069444444444449</v>
      </c>
      <c r="AM20" s="29">
        <v>0.008032407407407407</v>
      </c>
      <c r="AN20" s="20">
        <f t="shared" si="40"/>
        <v>0.0009606481481481471</v>
      </c>
      <c r="AO20" s="29">
        <v>0.008217592592592594</v>
      </c>
      <c r="AP20" s="20">
        <f t="shared" si="41"/>
        <v>0.0009953703703703713</v>
      </c>
      <c r="AQ20" s="29">
        <v>0.007881944444444443</v>
      </c>
      <c r="AR20" s="20">
        <f t="shared" si="42"/>
        <v>0.0009374999999999991</v>
      </c>
      <c r="AS20" s="29">
        <v>0.0078125</v>
      </c>
      <c r="AT20" s="20">
        <f t="shared" si="43"/>
        <v>0.0009027777777777775</v>
      </c>
      <c r="AU20" s="29">
        <v>0.007476851851851853</v>
      </c>
      <c r="AV20" s="20">
        <f t="shared" si="44"/>
        <v>0.0008564814814814824</v>
      </c>
      <c r="AW20" s="29">
        <v>0.007488425925925926</v>
      </c>
      <c r="AX20" s="20">
        <f t="shared" si="45"/>
        <v>0.0008564814814814815</v>
      </c>
      <c r="AY20" s="29">
        <v>0.00866898148148148</v>
      </c>
      <c r="AZ20" s="20">
        <f t="shared" si="46"/>
        <v>0.0010648148148148144</v>
      </c>
      <c r="BA20" s="78"/>
      <c r="BB20" s="79"/>
    </row>
    <row r="21" spans="1:54" s="26" customFormat="1" ht="15.75">
      <c r="A21" s="53">
        <v>900</v>
      </c>
      <c r="B21" s="53"/>
      <c r="C21" s="29">
        <v>0.008391203703703705</v>
      </c>
      <c r="D21" s="20">
        <f t="shared" si="48"/>
        <v>0.0008680555555555559</v>
      </c>
      <c r="E21" s="29">
        <v>0.008564814814814815</v>
      </c>
      <c r="F21" s="20">
        <f t="shared" si="25"/>
        <v>0.0009027777777777784</v>
      </c>
      <c r="G21" s="29">
        <v>0.00835648148148148</v>
      </c>
      <c r="H21" s="20">
        <f aca="true" t="shared" si="49" ref="H21:H27">G21-G20</f>
        <v>0.0008680555555555542</v>
      </c>
      <c r="I21" s="29">
        <v>0.008333333333333333</v>
      </c>
      <c r="J21" s="20">
        <f t="shared" si="26"/>
        <v>0.0008564814814814806</v>
      </c>
      <c r="K21" s="29">
        <v>0.00829861111111111</v>
      </c>
      <c r="L21" s="20">
        <f t="shared" si="27"/>
        <v>0.0008333333333333326</v>
      </c>
      <c r="M21" s="29">
        <v>0.008310185185185186</v>
      </c>
      <c r="N21" s="20">
        <f t="shared" si="47"/>
        <v>0.0008564814814814806</v>
      </c>
      <c r="O21" s="29">
        <v>0.008888888888888889</v>
      </c>
      <c r="P21" s="20">
        <f t="shared" si="28"/>
        <v>0.0008796296296296295</v>
      </c>
      <c r="Q21" s="29">
        <v>0.008564814814814815</v>
      </c>
      <c r="R21" s="20">
        <f t="shared" si="29"/>
        <v>0.00045138888888889006</v>
      </c>
      <c r="S21" s="29">
        <v>0.008854166666666666</v>
      </c>
      <c r="T21" s="20">
        <f t="shared" si="30"/>
        <v>0.0009374999999999991</v>
      </c>
      <c r="U21" s="29">
        <v>0.009027777777777779</v>
      </c>
      <c r="V21" s="20">
        <f t="shared" si="31"/>
        <v>0.0009375000000000008</v>
      </c>
      <c r="W21" s="29">
        <v>0.008483796296296297</v>
      </c>
      <c r="X21" s="20">
        <f t="shared" si="32"/>
        <v>0.0008796296296296304</v>
      </c>
      <c r="Y21" s="29">
        <v>0.008738425925925926</v>
      </c>
      <c r="Z21" s="20">
        <f t="shared" si="33"/>
        <v>0.0009259259259259255</v>
      </c>
      <c r="AA21" s="29">
        <v>0.00880787037037037</v>
      </c>
      <c r="AB21" s="20">
        <f t="shared" si="34"/>
        <v>0.0009259259259259273</v>
      </c>
      <c r="AC21" s="29">
        <v>0.00880787037037037</v>
      </c>
      <c r="AD21" s="20">
        <f t="shared" si="35"/>
        <v>0.0009259259259259273</v>
      </c>
      <c r="AE21" s="29">
        <v>0.008819444444444444</v>
      </c>
      <c r="AF21" s="20">
        <f t="shared" si="36"/>
        <v>0.0009259259259259255</v>
      </c>
      <c r="AG21" s="29">
        <v>0.008900462962962962</v>
      </c>
      <c r="AH21" s="20">
        <f t="shared" si="37"/>
        <v>0.0009374999999999991</v>
      </c>
      <c r="AI21" s="29">
        <v>0.009456018518518518</v>
      </c>
      <c r="AJ21" s="20">
        <f t="shared" si="38"/>
        <v>0.0010648148148148136</v>
      </c>
      <c r="AK21" s="29">
        <v>0.009270833333333334</v>
      </c>
      <c r="AL21" s="20">
        <f t="shared" si="39"/>
        <v>0.0009722222222222233</v>
      </c>
      <c r="AM21" s="29">
        <v>0.008969907407407407</v>
      </c>
      <c r="AN21" s="20">
        <f t="shared" si="40"/>
        <v>0.0009375000000000008</v>
      </c>
      <c r="AO21" s="29">
        <v>0.009224537037037036</v>
      </c>
      <c r="AP21" s="20">
        <f t="shared" si="41"/>
        <v>0.0010069444444444423</v>
      </c>
      <c r="AQ21" s="29">
        <v>0.00880787037037037</v>
      </c>
      <c r="AR21" s="20">
        <f t="shared" si="42"/>
        <v>0.0009259259259259273</v>
      </c>
      <c r="AS21" s="29">
        <v>0.008738425925925926</v>
      </c>
      <c r="AT21" s="20">
        <f t="shared" si="43"/>
        <v>0.0009259259259259255</v>
      </c>
      <c r="AU21" s="29">
        <v>0.008333333333333333</v>
      </c>
      <c r="AV21" s="20">
        <f t="shared" si="44"/>
        <v>0.0008564814814814806</v>
      </c>
      <c r="AW21" s="29">
        <v>0.008344907407407409</v>
      </c>
      <c r="AX21" s="20">
        <f t="shared" si="45"/>
        <v>0.0008564814814814824</v>
      </c>
      <c r="AY21" s="29">
        <v>0.009733796296296298</v>
      </c>
      <c r="AZ21" s="20">
        <f t="shared" si="46"/>
        <v>0.001064814814814817</v>
      </c>
      <c r="BA21" s="78"/>
      <c r="BB21" s="79"/>
    </row>
    <row r="22" spans="1:54" s="26" customFormat="1" ht="15.75">
      <c r="A22" s="53">
        <v>1000</v>
      </c>
      <c r="B22" s="53"/>
      <c r="C22" s="29">
        <v>0.009270833333333334</v>
      </c>
      <c r="D22" s="20">
        <f t="shared" si="48"/>
        <v>0.0008796296296296304</v>
      </c>
      <c r="E22" s="29">
        <v>0.009467592592592592</v>
      </c>
      <c r="F22" s="20">
        <f t="shared" si="25"/>
        <v>0.0009027777777777767</v>
      </c>
      <c r="G22" s="29">
        <v>0.009247685185185185</v>
      </c>
      <c r="H22" s="20">
        <f t="shared" si="49"/>
        <v>0.0008912037037037048</v>
      </c>
      <c r="I22" s="29">
        <v>0.00920138888888889</v>
      </c>
      <c r="J22" s="20">
        <f t="shared" si="26"/>
        <v>0.0008680555555555559</v>
      </c>
      <c r="K22" s="29">
        <v>0.009143518518518518</v>
      </c>
      <c r="L22" s="20">
        <f t="shared" si="27"/>
        <v>0.0008449074074074071</v>
      </c>
      <c r="M22" s="29">
        <v>0.009166666666666667</v>
      </c>
      <c r="N22" s="20">
        <f t="shared" si="47"/>
        <v>0.0008449074074074071</v>
      </c>
      <c r="O22" s="29">
        <v>0.009340277777777777</v>
      </c>
      <c r="P22" s="20">
        <f t="shared" si="28"/>
        <v>0.0004513888888888883</v>
      </c>
      <c r="Q22" s="29">
        <v>0.009444444444444445</v>
      </c>
      <c r="R22" s="20">
        <f t="shared" si="29"/>
        <v>0.0008796296296296295</v>
      </c>
      <c r="S22" s="29">
        <v>0.009814814814814814</v>
      </c>
      <c r="T22" s="20">
        <f t="shared" si="30"/>
        <v>0.000960648148148148</v>
      </c>
      <c r="U22" s="29">
        <v>0.01</v>
      </c>
      <c r="V22" s="20">
        <f t="shared" si="31"/>
        <v>0.0009722222222222215</v>
      </c>
      <c r="W22" s="29">
        <v>0.009363425925925926</v>
      </c>
      <c r="X22" s="20">
        <f t="shared" si="32"/>
        <v>0.0008796296296296295</v>
      </c>
      <c r="Y22" s="29">
        <v>0.009652777777777777</v>
      </c>
      <c r="Z22" s="20">
        <f t="shared" si="33"/>
        <v>0.000914351851851852</v>
      </c>
      <c r="AA22" s="29">
        <v>0.009745370370370371</v>
      </c>
      <c r="AB22" s="20">
        <f t="shared" si="34"/>
        <v>0.0009375000000000008</v>
      </c>
      <c r="AC22" s="29">
        <v>0.009745370370370371</v>
      </c>
      <c r="AD22" s="20">
        <f t="shared" si="35"/>
        <v>0.0009375000000000008</v>
      </c>
      <c r="AE22" s="29">
        <v>0.009745370370370371</v>
      </c>
      <c r="AF22" s="20">
        <f t="shared" si="36"/>
        <v>0.0009259259259259273</v>
      </c>
      <c r="AG22" s="29">
        <v>0.009837962962962963</v>
      </c>
      <c r="AH22" s="20">
        <f t="shared" si="37"/>
        <v>0.0009375000000000008</v>
      </c>
      <c r="AI22" s="29">
        <v>0.010532407407407407</v>
      </c>
      <c r="AJ22" s="20">
        <f t="shared" si="38"/>
        <v>0.0010763888888888889</v>
      </c>
      <c r="AK22" s="29">
        <v>0.010289351851851852</v>
      </c>
      <c r="AL22" s="20">
        <f t="shared" si="39"/>
        <v>0.0010185185185185176</v>
      </c>
      <c r="AM22" s="29">
        <v>0.009918981481481482</v>
      </c>
      <c r="AN22" s="20">
        <f t="shared" si="40"/>
        <v>0.0009490740740740744</v>
      </c>
      <c r="AO22" s="29">
        <v>0.010219907407407408</v>
      </c>
      <c r="AP22" s="20">
        <f t="shared" si="41"/>
        <v>0.0009953703703703722</v>
      </c>
      <c r="AQ22" s="29">
        <v>0.009745370370370371</v>
      </c>
      <c r="AR22" s="20">
        <f t="shared" si="42"/>
        <v>0.0009375000000000008</v>
      </c>
      <c r="AS22" s="29">
        <v>0.009652777777777777</v>
      </c>
      <c r="AT22" s="20">
        <f t="shared" si="43"/>
        <v>0.000914351851851852</v>
      </c>
      <c r="AU22" s="29">
        <v>0.009166666666666667</v>
      </c>
      <c r="AV22" s="20">
        <f t="shared" si="44"/>
        <v>0.0008333333333333335</v>
      </c>
      <c r="AW22" s="29">
        <v>0.009212962962962963</v>
      </c>
      <c r="AX22" s="20">
        <f t="shared" si="45"/>
        <v>0.0008680555555555542</v>
      </c>
      <c r="AY22" s="29">
        <v>0.010752314814814814</v>
      </c>
      <c r="AZ22" s="20">
        <f t="shared" si="46"/>
        <v>0.0010185185185185158</v>
      </c>
      <c r="BA22" s="78"/>
      <c r="BB22" s="79"/>
    </row>
    <row r="23" spans="1:54" s="26" customFormat="1" ht="15.75">
      <c r="A23" s="53">
        <v>1100</v>
      </c>
      <c r="B23" s="53"/>
      <c r="C23" s="29">
        <v>0.010138888888888888</v>
      </c>
      <c r="D23" s="20">
        <f t="shared" si="48"/>
        <v>0.0008796296296296295</v>
      </c>
      <c r="E23" s="29">
        <v>0.010324074074074074</v>
      </c>
      <c r="F23" s="20">
        <f t="shared" si="25"/>
        <v>0.0008564814814814824</v>
      </c>
      <c r="G23" s="29">
        <v>0.010138888888888888</v>
      </c>
      <c r="H23" s="20">
        <f t="shared" si="49"/>
        <v>0.0008912037037037031</v>
      </c>
      <c r="I23" s="29">
        <v>0.010081018518518519</v>
      </c>
      <c r="J23" s="20">
        <f t="shared" si="26"/>
        <v>0.0008796296296296295</v>
      </c>
      <c r="K23" s="29">
        <v>0.009976851851851853</v>
      </c>
      <c r="L23" s="20">
        <f t="shared" si="27"/>
        <v>0.0008333333333333352</v>
      </c>
      <c r="M23" s="29">
        <v>0.010011574074074074</v>
      </c>
      <c r="N23" s="20">
        <f t="shared" si="47"/>
        <v>0.0008680555555555559</v>
      </c>
      <c r="O23" s="29">
        <v>0.010289351851851852</v>
      </c>
      <c r="P23" s="20">
        <f t="shared" si="28"/>
        <v>0.0009490740740740744</v>
      </c>
      <c r="Q23" s="29">
        <v>0.010393518518518519</v>
      </c>
      <c r="R23" s="20">
        <f t="shared" si="29"/>
        <v>0.0009490740740740744</v>
      </c>
      <c r="S23" s="29">
        <v>0.010775462962962964</v>
      </c>
      <c r="T23" s="20">
        <f t="shared" si="30"/>
        <v>0.0009606481481481497</v>
      </c>
      <c r="U23" s="29">
        <v>0.010960648148148148</v>
      </c>
      <c r="V23" s="20">
        <f t="shared" si="31"/>
        <v>0.000960648148148148</v>
      </c>
      <c r="W23" s="29">
        <v>0.010231481481481482</v>
      </c>
      <c r="X23" s="20">
        <f t="shared" si="32"/>
        <v>0.0008680555555555559</v>
      </c>
      <c r="Y23" s="29">
        <v>0.010578703703703703</v>
      </c>
      <c r="Z23" s="20">
        <f t="shared" si="33"/>
        <v>0.0009259259259259255</v>
      </c>
      <c r="AA23" s="29">
        <v>0.010671296296296297</v>
      </c>
      <c r="AB23" s="20">
        <f t="shared" si="34"/>
        <v>0.0009259259259259255</v>
      </c>
      <c r="AC23" s="29">
        <v>0.010671296296296297</v>
      </c>
      <c r="AD23" s="20">
        <f t="shared" si="35"/>
        <v>0.0009259259259259255</v>
      </c>
      <c r="AE23" s="29">
        <v>0.010671296296296297</v>
      </c>
      <c r="AF23" s="20">
        <f t="shared" si="36"/>
        <v>0.0009259259259259255</v>
      </c>
      <c r="AG23" s="29">
        <v>0.010775462962962964</v>
      </c>
      <c r="AH23" s="20">
        <f t="shared" si="37"/>
        <v>0.0009375000000000008</v>
      </c>
      <c r="AI23" s="29">
        <v>0.011481481481481483</v>
      </c>
      <c r="AJ23" s="20">
        <f t="shared" si="38"/>
        <v>0.0009490740740740761</v>
      </c>
      <c r="AK23" s="29">
        <v>0.011307870370370371</v>
      </c>
      <c r="AL23" s="20">
        <f t="shared" si="39"/>
        <v>0.0010185185185185193</v>
      </c>
      <c r="AM23" s="29">
        <v>0.01087962962962963</v>
      </c>
      <c r="AN23" s="20">
        <f t="shared" si="40"/>
        <v>0.000960648148148148</v>
      </c>
      <c r="AO23" s="29">
        <v>0.011215277777777777</v>
      </c>
      <c r="AP23" s="20">
        <f t="shared" si="41"/>
        <v>0.0009953703703703687</v>
      </c>
      <c r="AQ23" s="29">
        <v>0.010671296296296297</v>
      </c>
      <c r="AR23" s="20">
        <f t="shared" si="42"/>
        <v>0.0009259259259259255</v>
      </c>
      <c r="AS23" s="29">
        <v>0.010578703703703703</v>
      </c>
      <c r="AT23" s="20">
        <f t="shared" si="43"/>
        <v>0.0009259259259259255</v>
      </c>
      <c r="AU23" s="29">
        <v>0.01</v>
      </c>
      <c r="AV23" s="20">
        <f t="shared" si="44"/>
        <v>0.0008333333333333335</v>
      </c>
      <c r="AW23" s="29">
        <v>0.010081018518518519</v>
      </c>
      <c r="AX23" s="20">
        <f t="shared" si="45"/>
        <v>0.0008680555555555559</v>
      </c>
      <c r="AY23" s="29">
        <v>0.011828703703703704</v>
      </c>
      <c r="AZ23" s="20">
        <f t="shared" si="46"/>
        <v>0.0010763888888888906</v>
      </c>
      <c r="BA23" s="78"/>
      <c r="BB23" s="79"/>
    </row>
    <row r="24" spans="1:54" s="26" customFormat="1" ht="15.75">
      <c r="A24" s="53">
        <v>1200</v>
      </c>
      <c r="B24" s="53"/>
      <c r="C24" s="29">
        <v>0.011006944444444444</v>
      </c>
      <c r="D24" s="20">
        <f t="shared" si="48"/>
        <v>0.0008680555555555542</v>
      </c>
      <c r="E24" s="29">
        <v>0.011180555555555556</v>
      </c>
      <c r="F24" s="20">
        <f t="shared" si="25"/>
        <v>0.0008564814814814824</v>
      </c>
      <c r="G24" s="29">
        <v>0.011018518518518518</v>
      </c>
      <c r="H24" s="20">
        <f t="shared" si="49"/>
        <v>0.0008796296296296295</v>
      </c>
      <c r="I24" s="29">
        <v>0.010949074074074075</v>
      </c>
      <c r="J24" s="20">
        <f t="shared" si="26"/>
        <v>0.0008680555555555559</v>
      </c>
      <c r="K24" s="29">
        <v>0.01082175925925926</v>
      </c>
      <c r="L24" s="20">
        <f>K24-K23</f>
        <v>0.0008449074074074071</v>
      </c>
      <c r="M24" s="29">
        <v>0.01087962962962963</v>
      </c>
      <c r="N24" s="20">
        <f>M24-M23</f>
        <v>0.0008680555555555559</v>
      </c>
      <c r="O24" s="29">
        <v>0.011157407407407408</v>
      </c>
      <c r="P24" s="20">
        <f>O24-O23</f>
        <v>0.0008680555555555559</v>
      </c>
      <c r="Q24" s="29">
        <v>0.011226851851851854</v>
      </c>
      <c r="R24" s="20">
        <f>Q24-Q23</f>
        <v>0.0008333333333333352</v>
      </c>
      <c r="S24" s="29">
        <v>0.011747685185185186</v>
      </c>
      <c r="T24" s="20">
        <f>S24-S23</f>
        <v>0.0009722222222222215</v>
      </c>
      <c r="U24" s="29">
        <v>0.011921296296296298</v>
      </c>
      <c r="V24" s="20">
        <f>U24-U23</f>
        <v>0.0009606481481481497</v>
      </c>
      <c r="W24" s="29">
        <v>0.011111111111111112</v>
      </c>
      <c r="X24" s="20">
        <f>W24-W23</f>
        <v>0.0008796296296296295</v>
      </c>
      <c r="Y24" s="29">
        <v>0.011493055555555555</v>
      </c>
      <c r="Z24" s="20">
        <f>Y24-Y23</f>
        <v>0.000914351851851852</v>
      </c>
      <c r="AA24" s="29">
        <v>0.011597222222222222</v>
      </c>
      <c r="AB24" s="20">
        <f>AA24-AA23</f>
        <v>0.0009259259259259255</v>
      </c>
      <c r="AC24" s="29">
        <v>0.011597222222222222</v>
      </c>
      <c r="AD24" s="20">
        <f>AC24-AC23</f>
        <v>0.0009259259259259255</v>
      </c>
      <c r="AE24" s="29">
        <v>0.011608796296296296</v>
      </c>
      <c r="AF24" s="20">
        <f>AE24-AE23</f>
        <v>0.0009374999999999991</v>
      </c>
      <c r="AG24" s="29">
        <v>0.011736111111111109</v>
      </c>
      <c r="AH24" s="20">
        <f>AG24-AG23</f>
        <v>0.0009606481481481445</v>
      </c>
      <c r="AI24" s="29">
        <v>0.0125</v>
      </c>
      <c r="AJ24" s="20">
        <f>AI24-AI23</f>
        <v>0.0010185185185185176</v>
      </c>
      <c r="AK24" s="29">
        <v>0.012314814814814815</v>
      </c>
      <c r="AL24" s="20">
        <f>AK24-AK23</f>
        <v>0.001006944444444444</v>
      </c>
      <c r="AM24" s="29">
        <v>0.011828703703703704</v>
      </c>
      <c r="AN24" s="20">
        <f>AM24-AM23</f>
        <v>0.0009490740740740744</v>
      </c>
      <c r="AO24" s="29">
        <v>0.012233796296296296</v>
      </c>
      <c r="AP24" s="20">
        <f>AO24-AO23</f>
        <v>0.0010185185185185193</v>
      </c>
      <c r="AQ24" s="29">
        <v>0.011597222222222222</v>
      </c>
      <c r="AR24" s="20">
        <f>AQ24-AQ23</f>
        <v>0.0009259259259259255</v>
      </c>
      <c r="AS24" s="29">
        <v>0.011504629629629629</v>
      </c>
      <c r="AT24" s="20">
        <f>AS24-AS23</f>
        <v>0.0009259259259259255</v>
      </c>
      <c r="AU24" s="29">
        <v>0.010844907407407407</v>
      </c>
      <c r="AV24" s="20">
        <f>AU24-AU23</f>
        <v>0.0008449074074074071</v>
      </c>
      <c r="AW24" s="29">
        <v>0.010960648148148148</v>
      </c>
      <c r="AX24" s="20">
        <f>AW24-AW23</f>
        <v>0.0008796296296296295</v>
      </c>
      <c r="AY24" s="29">
        <v>0.012905092592592591</v>
      </c>
      <c r="AZ24" s="20">
        <f>AY24-AY23</f>
        <v>0.0010763888888888871</v>
      </c>
      <c r="BA24" s="78"/>
      <c r="BB24" s="79"/>
    </row>
    <row r="25" spans="1:54" s="26" customFormat="1" ht="15.75">
      <c r="A25" s="53">
        <v>1300</v>
      </c>
      <c r="B25" s="53"/>
      <c r="C25" s="35">
        <v>0.011875</v>
      </c>
      <c r="D25" s="20">
        <f t="shared" si="48"/>
        <v>0.0008680555555555559</v>
      </c>
      <c r="E25" s="29">
        <v>0.012037037037037035</v>
      </c>
      <c r="F25" s="20">
        <f t="shared" si="25"/>
        <v>0.0008564814814814789</v>
      </c>
      <c r="G25" s="29">
        <v>0.011921296296296298</v>
      </c>
      <c r="H25" s="20">
        <f t="shared" si="49"/>
        <v>0.0009027777777777801</v>
      </c>
      <c r="I25" s="29">
        <v>0.011817129629629629</v>
      </c>
      <c r="J25" s="20">
        <f t="shared" si="26"/>
        <v>0.0008680555555555542</v>
      </c>
      <c r="K25" s="29">
        <v>0.01167824074074074</v>
      </c>
      <c r="L25" s="20">
        <f>K25-K24</f>
        <v>0.0008564814814814806</v>
      </c>
      <c r="M25" s="29">
        <v>0.011747685185185186</v>
      </c>
      <c r="N25" s="20">
        <f>M26-M25</f>
        <v>0.0008680555555555559</v>
      </c>
      <c r="O25" s="29">
        <v>0.012048611111111112</v>
      </c>
      <c r="P25" s="20">
        <f>O25-O24</f>
        <v>0.0008912037037037048</v>
      </c>
      <c r="Q25" s="29">
        <v>0.012106481481481482</v>
      </c>
      <c r="R25" s="20">
        <f>Q25-Q24</f>
        <v>0.0008796296296296278</v>
      </c>
      <c r="S25" s="29">
        <v>0.012708333333333334</v>
      </c>
      <c r="T25" s="20">
        <f>S25-S24</f>
        <v>0.000960648148148148</v>
      </c>
      <c r="U25" s="29">
        <v>0.012870370370370372</v>
      </c>
      <c r="V25" s="20">
        <f>U25-U24</f>
        <v>0.0009490740740740744</v>
      </c>
      <c r="W25" s="29">
        <v>0.01199074074074074</v>
      </c>
      <c r="X25" s="20">
        <f>W25-W24</f>
        <v>0.0008796296296296278</v>
      </c>
      <c r="Y25" s="29">
        <v>0.012407407407407409</v>
      </c>
      <c r="Z25" s="20">
        <f>Y25-Y24</f>
        <v>0.0009143518518518537</v>
      </c>
      <c r="AA25" s="29">
        <v>0.01252314814814815</v>
      </c>
      <c r="AB25" s="20">
        <f>AA25-AA24</f>
        <v>0.0009259259259259273</v>
      </c>
      <c r="AC25" s="29">
        <v>0.01252314814814815</v>
      </c>
      <c r="AD25" s="20">
        <f>AC25-AC24</f>
        <v>0.0009259259259259273</v>
      </c>
      <c r="AE25" s="29">
        <v>0.01252314814814815</v>
      </c>
      <c r="AF25" s="20">
        <f>AE25-AE24</f>
        <v>0.0009143518518518537</v>
      </c>
      <c r="AG25" s="29">
        <v>0.012685185185185183</v>
      </c>
      <c r="AH25" s="20">
        <f>AG25-AG24</f>
        <v>0.0009490740740740744</v>
      </c>
      <c r="AI25" s="29">
        <v>0.013564814814814816</v>
      </c>
      <c r="AJ25" s="20">
        <f>AI25-AI24</f>
        <v>0.0010648148148148153</v>
      </c>
      <c r="AK25" s="29">
        <v>0.01329861111111111</v>
      </c>
      <c r="AL25" s="20">
        <f>AK25-AK24</f>
        <v>0.0009837962962962951</v>
      </c>
      <c r="AM25" s="29">
        <v>0.012789351851851852</v>
      </c>
      <c r="AN25" s="20">
        <f>AM25-AM24</f>
        <v>0.000960648148148148</v>
      </c>
      <c r="AO25" s="29">
        <v>0.013229166666666667</v>
      </c>
      <c r="AP25" s="20">
        <f>AO25-AO24</f>
        <v>0.0009953703703703704</v>
      </c>
      <c r="AQ25" s="29">
        <v>0.01252314814814815</v>
      </c>
      <c r="AR25" s="20">
        <f>AQ25-AQ24</f>
        <v>0.0009259259259259273</v>
      </c>
      <c r="AS25" s="29">
        <v>0.012407407407407409</v>
      </c>
      <c r="AT25" s="20">
        <f>AS25-AS24</f>
        <v>0.0009027777777777801</v>
      </c>
      <c r="AU25" s="29">
        <v>0.011689814814814814</v>
      </c>
      <c r="AV25" s="20">
        <f>AU25-AU24</f>
        <v>0.0008449074074074071</v>
      </c>
      <c r="AW25" s="29">
        <v>0.011840277777777778</v>
      </c>
      <c r="AX25" s="20">
        <f>AW25-AW24</f>
        <v>0.0008796296296296295</v>
      </c>
      <c r="AY25" s="29">
        <v>0.013993055555555555</v>
      </c>
      <c r="AZ25" s="20">
        <f>AY25-AY24</f>
        <v>0.0010879629629629642</v>
      </c>
      <c r="BA25" s="78"/>
      <c r="BB25" s="79"/>
    </row>
    <row r="26" spans="1:54" s="26" customFormat="1" ht="15.75">
      <c r="A26" s="53">
        <v>1400</v>
      </c>
      <c r="B26" s="53"/>
      <c r="C26" s="29">
        <v>0.012743055555555556</v>
      </c>
      <c r="D26" s="20">
        <f>C26-C24</f>
        <v>0.0017361111111111119</v>
      </c>
      <c r="E26" s="29">
        <v>0.012905092592592591</v>
      </c>
      <c r="F26" s="20">
        <f t="shared" si="25"/>
        <v>0.0008680555555555559</v>
      </c>
      <c r="G26" s="29">
        <v>0.0128125</v>
      </c>
      <c r="H26" s="20">
        <f t="shared" si="49"/>
        <v>0.0008912037037037013</v>
      </c>
      <c r="I26" s="29">
        <v>0.01269675925925926</v>
      </c>
      <c r="J26" s="20">
        <f t="shared" si="26"/>
        <v>0.0008796296296296312</v>
      </c>
      <c r="K26" s="29">
        <v>0.01252314814814815</v>
      </c>
      <c r="L26" s="20">
        <f>K26-K25</f>
        <v>0.0008449074074074088</v>
      </c>
      <c r="M26" s="29">
        <v>0.012615740740740742</v>
      </c>
      <c r="N26" s="20">
        <f>M27-M26</f>
        <v>0.0008333333333333318</v>
      </c>
      <c r="O26" s="29">
        <v>0.01292824074074074</v>
      </c>
      <c r="P26" s="20">
        <f>O26-O25</f>
        <v>0.0008796296296296278</v>
      </c>
      <c r="Q26" s="29">
        <v>0.013032407407407407</v>
      </c>
      <c r="R26" s="20">
        <f>Q26-Q25</f>
        <v>0.0009259259259259255</v>
      </c>
      <c r="S26" s="29">
        <v>0.013692129629629629</v>
      </c>
      <c r="T26" s="20">
        <f>S26-S25</f>
        <v>0.0009837962962962951</v>
      </c>
      <c r="U26" s="29">
        <v>0.013807870370370371</v>
      </c>
      <c r="V26" s="20">
        <f>U26-U25</f>
        <v>0.0009374999999999991</v>
      </c>
      <c r="W26" s="29">
        <v>0.012858796296296297</v>
      </c>
      <c r="X26" s="20">
        <f>W26-W25</f>
        <v>0.0008680555555555577</v>
      </c>
      <c r="Y26" s="29">
        <v>0.013344907407407408</v>
      </c>
      <c r="Z26" s="20">
        <f>Y26-Y25</f>
        <v>0.0009374999999999991</v>
      </c>
      <c r="AA26" s="29">
        <v>0.013449074074074073</v>
      </c>
      <c r="AB26" s="20">
        <f>AA26-AA25</f>
        <v>0.0009259259259259238</v>
      </c>
      <c r="AC26" s="29">
        <v>0.013449074074074073</v>
      </c>
      <c r="AD26" s="20">
        <f>AC26-AC25</f>
        <v>0.0009259259259259238</v>
      </c>
      <c r="AE26" s="29">
        <v>0.013460648148148147</v>
      </c>
      <c r="AF26" s="20">
        <f>AE26-AE25</f>
        <v>0.0009374999999999974</v>
      </c>
      <c r="AG26" s="29">
        <v>0.013622685185185184</v>
      </c>
      <c r="AH26" s="20">
        <f>AG26-AG25</f>
        <v>0.0009375000000000008</v>
      </c>
      <c r="AI26" s="29">
        <v>0.014618055555555556</v>
      </c>
      <c r="AJ26" s="20">
        <f>AI26-AI25</f>
        <v>0.00105324074074074</v>
      </c>
      <c r="AK26" s="29">
        <v>0.014340277777777776</v>
      </c>
      <c r="AL26" s="20">
        <f>AK26-AK25</f>
        <v>0.0010416666666666664</v>
      </c>
      <c r="AM26" s="29">
        <v>0.013738425925925926</v>
      </c>
      <c r="AN26" s="20">
        <f>AM26-AM25</f>
        <v>0.0009490740740740744</v>
      </c>
      <c r="AO26" s="29">
        <v>0.014247685185185184</v>
      </c>
      <c r="AP26" s="20">
        <f>AO26-AO25</f>
        <v>0.0010185185185185176</v>
      </c>
      <c r="AQ26" s="29">
        <v>0.013449074074074073</v>
      </c>
      <c r="AR26" s="20">
        <f>AQ26-AQ25</f>
        <v>0.0009259259259259238</v>
      </c>
      <c r="AS26" s="29">
        <v>0.013310185185185187</v>
      </c>
      <c r="AT26" s="20">
        <f>AS26-AS25</f>
        <v>0.0009027777777777784</v>
      </c>
      <c r="AU26" s="29">
        <v>0.012534722222222223</v>
      </c>
      <c r="AV26" s="20">
        <f>AU26-AU25</f>
        <v>0.0008449074074074088</v>
      </c>
      <c r="AW26" s="29">
        <v>0.01273148148148148</v>
      </c>
      <c r="AX26" s="20">
        <f>AW26-AW25</f>
        <v>0.0008912037037037031</v>
      </c>
      <c r="AY26" s="29">
        <v>0.015081018518518516</v>
      </c>
      <c r="AZ26" s="20">
        <f>AY26-AY25</f>
        <v>0.0010879629629629607</v>
      </c>
      <c r="BA26" s="78"/>
      <c r="BB26" s="79"/>
    </row>
    <row r="27" spans="1:54" s="31" customFormat="1" ht="15.75">
      <c r="A27" s="53" t="s">
        <v>71</v>
      </c>
      <c r="B27" s="53"/>
      <c r="C27" s="19">
        <v>0.013611111111111114</v>
      </c>
      <c r="D27" s="20">
        <f>C27-C26</f>
        <v>0.0008680555555555577</v>
      </c>
      <c r="E27" s="19">
        <v>0.013761574074074074</v>
      </c>
      <c r="F27" s="20">
        <f t="shared" si="25"/>
        <v>0.0008564814814814824</v>
      </c>
      <c r="G27" s="20">
        <v>0.013680555555555555</v>
      </c>
      <c r="H27" s="20">
        <f t="shared" si="49"/>
        <v>0.0008680555555555559</v>
      </c>
      <c r="I27" s="20">
        <v>0.013564814814814816</v>
      </c>
      <c r="J27" s="20">
        <f t="shared" si="26"/>
        <v>0.0008680555555555559</v>
      </c>
      <c r="K27" s="19">
        <v>0.013310185185185187</v>
      </c>
      <c r="L27" s="20">
        <f>K27-K26</f>
        <v>0.0007870370370370375</v>
      </c>
      <c r="M27" s="29">
        <v>0.013449074074074073</v>
      </c>
      <c r="N27" s="20">
        <f>M27-M26</f>
        <v>0.0008333333333333318</v>
      </c>
      <c r="O27" s="20">
        <v>0.01383101851851852</v>
      </c>
      <c r="P27" s="20">
        <f>O27-O26</f>
        <v>0.0009027777777777801</v>
      </c>
      <c r="Q27" s="20">
        <v>0.013877314814814815</v>
      </c>
      <c r="R27" s="20">
        <f>Q27-Q26</f>
        <v>0.0008449074074074071</v>
      </c>
      <c r="S27" s="20">
        <v>0.014664351851851852</v>
      </c>
      <c r="T27" s="20">
        <f>S27-S26</f>
        <v>0.0009722222222222233</v>
      </c>
      <c r="U27" s="20">
        <v>0.014722222222222222</v>
      </c>
      <c r="V27" s="20">
        <f>U27-U26</f>
        <v>0.0009143518518518502</v>
      </c>
      <c r="W27" s="20">
        <v>0.013726851851851851</v>
      </c>
      <c r="X27" s="20">
        <f>W27-W26</f>
        <v>0.0008680555555555542</v>
      </c>
      <c r="Y27" s="20">
        <v>0.014282407407407409</v>
      </c>
      <c r="Z27" s="20">
        <f>Y27-Y26</f>
        <v>0.0009375000000000008</v>
      </c>
      <c r="AA27" s="20">
        <v>0.014305555555555557</v>
      </c>
      <c r="AB27" s="20">
        <f>AA27-AA26</f>
        <v>0.0008564814814814841</v>
      </c>
      <c r="AC27" s="20">
        <v>0.014328703703703703</v>
      </c>
      <c r="AD27" s="20">
        <f>AC27-AC26</f>
        <v>0.0008796296296296295</v>
      </c>
      <c r="AE27" s="20">
        <v>0.014375</v>
      </c>
      <c r="AF27" s="20">
        <f>AE27-AE26</f>
        <v>0.0009143518518518537</v>
      </c>
      <c r="AG27" s="20">
        <v>0.014560185185185183</v>
      </c>
      <c r="AH27" s="20">
        <f>AG27-AG26</f>
        <v>0.0009374999999999991</v>
      </c>
      <c r="AI27" s="20">
        <v>0.015613425925925926</v>
      </c>
      <c r="AJ27" s="20">
        <f>AI27-AI26</f>
        <v>0.0009953703703703704</v>
      </c>
      <c r="AK27" s="20">
        <v>0.015381944444444443</v>
      </c>
      <c r="AL27" s="20">
        <f>AK27-AK26</f>
        <v>0.0010416666666666664</v>
      </c>
      <c r="AM27" s="20">
        <v>0.014652777777777778</v>
      </c>
      <c r="AN27" s="20">
        <f>AM27-AM26</f>
        <v>0.000914351851851852</v>
      </c>
      <c r="AO27" s="20">
        <v>0.015231481481481483</v>
      </c>
      <c r="AP27" s="20">
        <f>AO27-AO26</f>
        <v>0.0009837962962962986</v>
      </c>
      <c r="AQ27" s="20">
        <v>0.014351851851851852</v>
      </c>
      <c r="AR27" s="20">
        <f>AQ27-AQ26</f>
        <v>0.0009027777777777784</v>
      </c>
      <c r="AS27" s="20">
        <v>0.014189814814814815</v>
      </c>
      <c r="AT27" s="20">
        <f>AS27-AS26</f>
        <v>0.0008796296296296278</v>
      </c>
      <c r="AU27" s="20">
        <v>0.01332175925925926</v>
      </c>
      <c r="AV27" s="20">
        <f>AU27-AU26</f>
        <v>0.0007870370370370375</v>
      </c>
      <c r="AW27" s="20">
        <v>0.013611111111111114</v>
      </c>
      <c r="AX27" s="20">
        <f>AW27-AW26</f>
        <v>0.000879629629629633</v>
      </c>
      <c r="AY27" s="20">
        <v>0.016122685185185184</v>
      </c>
      <c r="AZ27" s="20">
        <f>AY27-AY26</f>
        <v>0.0010416666666666682</v>
      </c>
      <c r="BA27" s="79"/>
      <c r="BB27" s="79"/>
    </row>
    <row r="28" spans="1:54" s="34" customFormat="1" ht="15.75">
      <c r="A28" s="54" t="s">
        <v>67</v>
      </c>
      <c r="B28" s="54"/>
      <c r="C28" s="32">
        <f>C27-(A29-C14)</f>
        <v>0.012754629629629633</v>
      </c>
      <c r="D28" s="33"/>
      <c r="E28" s="32">
        <f>E27-(E29-E14)</f>
        <v>0.012916666666666667</v>
      </c>
      <c r="F28" s="33"/>
      <c r="G28" s="32">
        <f>G27-(G29-G14)</f>
        <v>0.012824074074074075</v>
      </c>
      <c r="H28" s="33"/>
      <c r="I28" s="32">
        <f>I27-(I29-I14)</f>
        <v>0.012708333333333335</v>
      </c>
      <c r="J28" s="33"/>
      <c r="K28" s="32">
        <f>K27-(K29-K14)</f>
        <v>0.012442129629629631</v>
      </c>
      <c r="L28" s="33"/>
      <c r="M28" s="32">
        <f>M27-(M29-M14)</f>
        <v>0.012592592592592593</v>
      </c>
      <c r="N28" s="33"/>
      <c r="O28" s="32">
        <f>O27-(O29-O14)</f>
        <v>0.013020833333333336</v>
      </c>
      <c r="P28" s="33"/>
      <c r="Q28" s="32">
        <f>Q27-(Q29-Q14)</f>
        <v>0.013078703703703703</v>
      </c>
      <c r="R28" s="33"/>
      <c r="S28" s="32">
        <f>S27-(S29-S14)</f>
        <v>0.01394675925925926</v>
      </c>
      <c r="T28" s="33"/>
      <c r="U28" s="32">
        <f>U27-(U29-U14)</f>
        <v>0.014050925925925925</v>
      </c>
      <c r="V28" s="33"/>
      <c r="W28" s="32">
        <f>W27-(W29-W14)</f>
        <v>0.012858796296296295</v>
      </c>
      <c r="X28" s="33"/>
      <c r="Y28" s="32">
        <f>Y27-(Y29-Y14)</f>
        <v>0.013611111111111112</v>
      </c>
      <c r="Z28" s="33"/>
      <c r="AA28" s="32">
        <f>AA27-(AA29-AA14)</f>
        <v>0.013541666666666669</v>
      </c>
      <c r="AB28" s="33"/>
      <c r="AC28" s="32">
        <f>AC27-(AC29-AC14)</f>
        <v>0.013587962962962961</v>
      </c>
      <c r="AD28" s="33"/>
      <c r="AE28" s="32">
        <f>AE27-(AE29-AE14)</f>
        <v>0.013668981481481482</v>
      </c>
      <c r="AF28" s="33"/>
      <c r="AG28" s="32">
        <f>AG27-(AG29-AG14)</f>
        <v>0.01390046296296296</v>
      </c>
      <c r="AH28" s="33"/>
      <c r="AI28" s="32">
        <f>AI27-(AI29-AI14)</f>
        <v>0.015011574074074075</v>
      </c>
      <c r="AJ28" s="33"/>
      <c r="AK28" s="32">
        <f>AK27-(AK29-AK14)</f>
        <v>0.014710648148148146</v>
      </c>
      <c r="AL28" s="33"/>
      <c r="AM28" s="32">
        <f>AM27-(AM29-AM14)</f>
        <v>0.013993055555555555</v>
      </c>
      <c r="AN28" s="33"/>
      <c r="AO28" s="32">
        <f>AO27-(AO29-AO14)</f>
        <v>0.014606481481481482</v>
      </c>
      <c r="AP28" s="33"/>
      <c r="AQ28" s="32">
        <f>AQ27-(AQ29-AQ14)</f>
        <v>0.013622685185185186</v>
      </c>
      <c r="AR28" s="33"/>
      <c r="AS28" s="32">
        <f>AS27-(AS29-AS14)</f>
        <v>0.013472222222222222</v>
      </c>
      <c r="AT28" s="33"/>
      <c r="AU28" s="32">
        <f>AU27-(AU29-AU14)</f>
        <v>0.012476851851851854</v>
      </c>
      <c r="AV28" s="33"/>
      <c r="AW28" s="32">
        <f>AW27-(AW29-AW14)</f>
        <v>0.012789351851851854</v>
      </c>
      <c r="AX28" s="33"/>
      <c r="AY28" s="32">
        <f>AY27-(AY29-AY14)</f>
        <v>0.015497685185185184</v>
      </c>
      <c r="AZ28" s="33"/>
      <c r="BA28" s="80"/>
      <c r="BB28" s="81"/>
    </row>
    <row r="29" spans="1:56" ht="12.75" customHeight="1" hidden="1">
      <c r="A29" s="36">
        <v>0.0024305555555555556</v>
      </c>
      <c r="B29" s="37"/>
      <c r="D29" t="s">
        <v>16</v>
      </c>
      <c r="E29" s="36">
        <v>0.0024305555555555556</v>
      </c>
      <c r="F29" s="37"/>
      <c r="G29" s="36">
        <v>0.0024305555555555556</v>
      </c>
      <c r="H29" s="37"/>
      <c r="I29" s="36">
        <v>0.0024305555555555556</v>
      </c>
      <c r="J29" s="37"/>
      <c r="K29" s="36">
        <v>0.0024305555555555556</v>
      </c>
      <c r="L29" s="37"/>
      <c r="M29" s="36">
        <v>0.0024305555555555556</v>
      </c>
      <c r="N29" s="37"/>
      <c r="O29" s="36">
        <v>0.0024305555555555556</v>
      </c>
      <c r="P29" s="37"/>
      <c r="Q29" s="36">
        <v>0.0024305555555555556</v>
      </c>
      <c r="R29" s="37"/>
      <c r="S29" s="36">
        <v>0.0024305555555555556</v>
      </c>
      <c r="T29" s="37"/>
      <c r="U29" s="36">
        <v>0.0024305555555555556</v>
      </c>
      <c r="V29" s="37"/>
      <c r="W29" s="36">
        <v>0.0024305555555555556</v>
      </c>
      <c r="X29" s="37"/>
      <c r="Y29" s="36">
        <v>0.0024305555555555556</v>
      </c>
      <c r="Z29" s="37"/>
      <c r="AA29" s="36">
        <v>0.0024305555555555556</v>
      </c>
      <c r="AB29" s="37"/>
      <c r="AC29" s="36">
        <v>0.0024305555555555556</v>
      </c>
      <c r="AD29" s="37"/>
      <c r="AE29" s="36">
        <v>0.0024305555555555556</v>
      </c>
      <c r="AF29" s="37"/>
      <c r="AG29" s="36">
        <v>0.0024305555555555556</v>
      </c>
      <c r="AH29" s="37"/>
      <c r="AI29" s="36">
        <v>0.0024305555555555556</v>
      </c>
      <c r="AJ29" s="37"/>
      <c r="AK29" s="36">
        <v>0.0024305555555555556</v>
      </c>
      <c r="AL29" s="37"/>
      <c r="AM29" s="36">
        <v>0.0024305555555555556</v>
      </c>
      <c r="AN29" s="37"/>
      <c r="AO29" s="36">
        <v>0.0024305555555555556</v>
      </c>
      <c r="AP29" s="37"/>
      <c r="AQ29" s="36">
        <v>0.0024305555555555556</v>
      </c>
      <c r="AR29" s="37"/>
      <c r="AS29" s="36">
        <v>0.0024305555555555556</v>
      </c>
      <c r="AT29" s="37"/>
      <c r="AU29" s="36">
        <v>0.0024305555555555556</v>
      </c>
      <c r="AV29" s="37"/>
      <c r="AW29" s="36">
        <v>0.0024305555555555556</v>
      </c>
      <c r="AX29" s="37"/>
      <c r="AY29" s="36">
        <v>0.0024305555555555556</v>
      </c>
      <c r="AZ29" s="37"/>
      <c r="BA29" s="72"/>
      <c r="BB29" s="73"/>
      <c r="BC29" s="36"/>
      <c r="BD29" s="37"/>
    </row>
    <row r="30" spans="1:54" ht="12.75">
      <c r="A30" s="39"/>
      <c r="B30" s="39"/>
      <c r="F30" t="s">
        <v>16</v>
      </c>
      <c r="BA30" s="82"/>
      <c r="BB30" s="82"/>
    </row>
    <row r="32" spans="24:48" ht="12.75">
      <c r="X32" t="s">
        <v>16</v>
      </c>
      <c r="AD32" t="s">
        <v>16</v>
      </c>
      <c r="AJ32" t="s">
        <v>16</v>
      </c>
      <c r="AP32" t="s">
        <v>16</v>
      </c>
      <c r="AV32" t="s">
        <v>16</v>
      </c>
    </row>
  </sheetData>
  <mergeCells count="133">
    <mergeCell ref="BA1:BB1"/>
    <mergeCell ref="BA13:BB13"/>
    <mergeCell ref="AW1:AX1"/>
    <mergeCell ref="AY1:AZ1"/>
    <mergeCell ref="AU13:AV13"/>
    <mergeCell ref="AW13:AX13"/>
    <mergeCell ref="AY13:AZ13"/>
    <mergeCell ref="AQ29:AR29"/>
    <mergeCell ref="AS29:AT29"/>
    <mergeCell ref="AU29:AV29"/>
    <mergeCell ref="AW29:AX29"/>
    <mergeCell ref="AU1:AV1"/>
    <mergeCell ref="AS1:AT1"/>
    <mergeCell ref="AO13:AP13"/>
    <mergeCell ref="AQ13:AR13"/>
    <mergeCell ref="AS13:AT13"/>
    <mergeCell ref="AQ1:AR1"/>
    <mergeCell ref="AS12:AT12"/>
    <mergeCell ref="AU12:AV12"/>
    <mergeCell ref="AO29:AP29"/>
    <mergeCell ref="AI13:AJ13"/>
    <mergeCell ref="AK13:AL13"/>
    <mergeCell ref="AM13:AN13"/>
    <mergeCell ref="AK29:AL29"/>
    <mergeCell ref="AM29:AN29"/>
    <mergeCell ref="AE13:AF13"/>
    <mergeCell ref="AG13:AH13"/>
    <mergeCell ref="AC13:AD13"/>
    <mergeCell ref="A27:B27"/>
    <mergeCell ref="A28:B28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W13:X13"/>
    <mergeCell ref="Y13:Z13"/>
    <mergeCell ref="AA13:AB13"/>
    <mergeCell ref="A14:B14"/>
    <mergeCell ref="O13:P13"/>
    <mergeCell ref="Q13:R13"/>
    <mergeCell ref="S13:T13"/>
    <mergeCell ref="U13:V13"/>
    <mergeCell ref="G13:H13"/>
    <mergeCell ref="I13:J13"/>
    <mergeCell ref="M13:N13"/>
    <mergeCell ref="A9:B9"/>
    <mergeCell ref="A10:B10"/>
    <mergeCell ref="C13:D13"/>
    <mergeCell ref="E13:F13"/>
    <mergeCell ref="E12:F12"/>
    <mergeCell ref="G12:H12"/>
    <mergeCell ref="I12:J12"/>
    <mergeCell ref="K12:L12"/>
    <mergeCell ref="A6:B6"/>
    <mergeCell ref="A7:B7"/>
    <mergeCell ref="A8:B8"/>
    <mergeCell ref="K13:L13"/>
    <mergeCell ref="S1:T1"/>
    <mergeCell ref="U1:V1"/>
    <mergeCell ref="W1:X1"/>
    <mergeCell ref="Y1:Z1"/>
    <mergeCell ref="AK1:AL1"/>
    <mergeCell ref="AM1:AN1"/>
    <mergeCell ref="AO1:AP1"/>
    <mergeCell ref="AA1:AB1"/>
    <mergeCell ref="AC1:AD1"/>
    <mergeCell ref="AE1:AF1"/>
    <mergeCell ref="AG1:AH1"/>
    <mergeCell ref="AI1:AJ1"/>
    <mergeCell ref="O1:P1"/>
    <mergeCell ref="Q1:R1"/>
    <mergeCell ref="C1:D1"/>
    <mergeCell ref="E1:F1"/>
    <mergeCell ref="G1:H1"/>
    <mergeCell ref="I1:J1"/>
    <mergeCell ref="K1:L1"/>
    <mergeCell ref="M1:N1"/>
    <mergeCell ref="A1:B1"/>
    <mergeCell ref="A13:B13"/>
    <mergeCell ref="A12:B12"/>
    <mergeCell ref="A29:B29"/>
    <mergeCell ref="A30:B30"/>
    <mergeCell ref="A2:B2"/>
    <mergeCell ref="A3:B3"/>
    <mergeCell ref="A4:B4"/>
    <mergeCell ref="A5:B5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Y12:AZ12"/>
    <mergeCell ref="BA12:BB12"/>
    <mergeCell ref="AK12:AL12"/>
    <mergeCell ref="AM12:AN12"/>
    <mergeCell ref="AO12:AP12"/>
    <mergeCell ref="AQ12:AR12"/>
    <mergeCell ref="BC12:BD12"/>
    <mergeCell ref="E29:F29"/>
    <mergeCell ref="G29:H29"/>
    <mergeCell ref="I29:J29"/>
    <mergeCell ref="K29:L29"/>
    <mergeCell ref="M29:N29"/>
    <mergeCell ref="O29:P29"/>
    <mergeCell ref="Q29:R29"/>
    <mergeCell ref="S29:T29"/>
    <mergeCell ref="AW12:AX12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Y29:AZ29"/>
    <mergeCell ref="BA29:BB29"/>
    <mergeCell ref="BC29:BD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25" sqref="D25"/>
    </sheetView>
  </sheetViews>
  <sheetFormatPr defaultColWidth="9.00390625" defaultRowHeight="12.75"/>
  <cols>
    <col min="1" max="1" width="22.00390625" style="0" customWidth="1"/>
    <col min="3" max="3" width="15.25390625" style="0" customWidth="1"/>
    <col min="4" max="4" width="11.75390625" style="8" customWidth="1"/>
    <col min="11" max="11" width="15.125" style="0" customWidth="1"/>
    <col min="12" max="12" width="9.125" style="6" customWidth="1"/>
  </cols>
  <sheetData>
    <row r="1" spans="1:12" ht="15.75">
      <c r="A1" s="59" t="s">
        <v>0</v>
      </c>
      <c r="B1" s="59" t="s">
        <v>1</v>
      </c>
      <c r="C1" s="59" t="s">
        <v>2</v>
      </c>
      <c r="D1" s="61" t="s">
        <v>3</v>
      </c>
      <c r="E1" s="59" t="s">
        <v>4</v>
      </c>
      <c r="F1" s="59"/>
      <c r="G1" s="60"/>
      <c r="H1" s="60"/>
      <c r="I1" s="63"/>
      <c r="J1" s="64"/>
      <c r="K1" s="70" t="s">
        <v>9</v>
      </c>
      <c r="L1" s="67" t="s">
        <v>18</v>
      </c>
    </row>
    <row r="2" spans="1:12" ht="15.75">
      <c r="A2" s="59"/>
      <c r="B2" s="59"/>
      <c r="C2" s="60"/>
      <c r="D2" s="62"/>
      <c r="E2" s="59" t="s">
        <v>6</v>
      </c>
      <c r="F2" s="59"/>
      <c r="G2" s="59" t="s">
        <v>5</v>
      </c>
      <c r="H2" s="59"/>
      <c r="I2" s="65" t="s">
        <v>14</v>
      </c>
      <c r="J2" s="65" t="s">
        <v>15</v>
      </c>
      <c r="K2" s="71"/>
      <c r="L2" s="68"/>
    </row>
    <row r="3" spans="1:12" ht="15.75">
      <c r="A3" s="59"/>
      <c r="B3" s="59"/>
      <c r="C3" s="60"/>
      <c r="D3" s="62"/>
      <c r="E3" s="10" t="s">
        <v>7</v>
      </c>
      <c r="F3" s="10" t="s">
        <v>8</v>
      </c>
      <c r="G3" s="10" t="s">
        <v>7</v>
      </c>
      <c r="H3" s="10" t="s">
        <v>8</v>
      </c>
      <c r="I3" s="66"/>
      <c r="J3" s="66"/>
      <c r="K3" s="71"/>
      <c r="L3" s="69"/>
    </row>
    <row r="4" spans="1:12" ht="15.75">
      <c r="A4" s="1" t="s">
        <v>10</v>
      </c>
      <c r="B4" s="2">
        <v>1989</v>
      </c>
      <c r="C4" s="2" t="s">
        <v>24</v>
      </c>
      <c r="D4" s="7" t="s">
        <v>41</v>
      </c>
      <c r="E4" s="3">
        <v>165</v>
      </c>
      <c r="F4" s="3">
        <v>189</v>
      </c>
      <c r="G4" s="3">
        <v>198</v>
      </c>
      <c r="H4" s="3">
        <v>313</v>
      </c>
      <c r="I4" s="3">
        <v>55.1</v>
      </c>
      <c r="J4" s="5">
        <f>H4/I4</f>
        <v>5.680580762250454</v>
      </c>
      <c r="K4" s="4" t="s">
        <v>17</v>
      </c>
      <c r="L4" s="9">
        <v>15.1</v>
      </c>
    </row>
    <row r="5" spans="1:12" ht="15.75">
      <c r="A5" s="1" t="s">
        <v>11</v>
      </c>
      <c r="B5" s="2">
        <v>1988</v>
      </c>
      <c r="C5" s="2" t="s">
        <v>25</v>
      </c>
      <c r="D5" s="7">
        <v>0.009664351851851851</v>
      </c>
      <c r="E5" s="3">
        <v>148</v>
      </c>
      <c r="F5" s="3">
        <v>183</v>
      </c>
      <c r="G5" s="3">
        <v>227</v>
      </c>
      <c r="H5" s="3">
        <v>368</v>
      </c>
      <c r="I5" s="3">
        <v>60.3</v>
      </c>
      <c r="J5" s="5">
        <f aca="true" t="shared" si="0" ref="J5:J17">H5/I5</f>
        <v>6.102819237147596</v>
      </c>
      <c r="K5" s="4" t="s">
        <v>19</v>
      </c>
      <c r="L5" s="9">
        <v>10.7</v>
      </c>
    </row>
    <row r="6" spans="1:12" ht="15.75">
      <c r="A6" s="1" t="s">
        <v>12</v>
      </c>
      <c r="B6" s="2">
        <v>1989</v>
      </c>
      <c r="C6" s="2" t="s">
        <v>25</v>
      </c>
      <c r="D6" s="7">
        <v>0.010416666666666666</v>
      </c>
      <c r="E6" s="57" t="s">
        <v>40</v>
      </c>
      <c r="F6" s="58"/>
      <c r="G6" s="3">
        <v>237</v>
      </c>
      <c r="H6" s="3">
        <v>400</v>
      </c>
      <c r="I6" s="3">
        <v>64.5</v>
      </c>
      <c r="J6" s="5">
        <f t="shared" si="0"/>
        <v>6.2015503875969</v>
      </c>
      <c r="K6" s="4" t="s">
        <v>40</v>
      </c>
      <c r="L6" s="9">
        <v>19.1</v>
      </c>
    </row>
    <row r="7" spans="1:12" ht="15.75">
      <c r="A7" s="1" t="s">
        <v>13</v>
      </c>
      <c r="B7" s="2">
        <v>1987</v>
      </c>
      <c r="C7" s="2" t="s">
        <v>26</v>
      </c>
      <c r="D7" s="7">
        <v>0.0077083333333333335</v>
      </c>
      <c r="E7" s="3">
        <v>159</v>
      </c>
      <c r="F7" s="3">
        <v>187</v>
      </c>
      <c r="G7" s="3">
        <v>202</v>
      </c>
      <c r="H7" s="3">
        <v>307</v>
      </c>
      <c r="I7" s="3">
        <v>66.3</v>
      </c>
      <c r="J7" s="5">
        <f t="shared" si="0"/>
        <v>4.630467571644043</v>
      </c>
      <c r="K7" s="3" t="s">
        <v>20</v>
      </c>
      <c r="L7" s="9">
        <v>7.1</v>
      </c>
    </row>
    <row r="8" spans="1:12" ht="15.75">
      <c r="A8" s="1" t="s">
        <v>21</v>
      </c>
      <c r="B8" s="2">
        <v>1987</v>
      </c>
      <c r="C8" s="2" t="s">
        <v>27</v>
      </c>
      <c r="D8" s="7">
        <v>0.009780092592592592</v>
      </c>
      <c r="E8" s="4">
        <v>150</v>
      </c>
      <c r="F8" s="3">
        <v>185</v>
      </c>
      <c r="G8" s="3">
        <v>228</v>
      </c>
      <c r="H8" s="3">
        <v>382</v>
      </c>
      <c r="I8" s="3">
        <v>70.1</v>
      </c>
      <c r="J8" s="5">
        <f t="shared" si="0"/>
        <v>5.449358059914409</v>
      </c>
      <c r="K8" s="4" t="s">
        <v>30</v>
      </c>
      <c r="L8" s="9">
        <v>13</v>
      </c>
    </row>
    <row r="9" spans="1:12" ht="15.75">
      <c r="A9" s="1" t="s">
        <v>22</v>
      </c>
      <c r="B9" s="2">
        <v>1988</v>
      </c>
      <c r="C9" s="2" t="s">
        <v>28</v>
      </c>
      <c r="D9" s="7">
        <v>0.008391203703703705</v>
      </c>
      <c r="E9" s="3">
        <v>158</v>
      </c>
      <c r="F9" s="3">
        <v>192</v>
      </c>
      <c r="G9" s="3">
        <v>209</v>
      </c>
      <c r="H9" s="3">
        <v>341</v>
      </c>
      <c r="I9" s="3">
        <v>60.7</v>
      </c>
      <c r="J9" s="5">
        <f t="shared" si="0"/>
        <v>5.617792421746293</v>
      </c>
      <c r="K9" s="4" t="s">
        <v>31</v>
      </c>
      <c r="L9" s="9">
        <v>13.9</v>
      </c>
    </row>
    <row r="10" spans="1:12" ht="15.75">
      <c r="A10" s="1" t="s">
        <v>23</v>
      </c>
      <c r="B10" s="2">
        <v>1989</v>
      </c>
      <c r="C10" s="2" t="s">
        <v>29</v>
      </c>
      <c r="D10" s="7">
        <v>0.007638888888888889</v>
      </c>
      <c r="E10" s="3">
        <v>170</v>
      </c>
      <c r="F10" s="3">
        <v>199</v>
      </c>
      <c r="G10" s="3">
        <v>199</v>
      </c>
      <c r="H10" s="3">
        <v>319</v>
      </c>
      <c r="I10" s="3">
        <v>58.9</v>
      </c>
      <c r="J10" s="5">
        <f t="shared" si="0"/>
        <v>5.415959252971137</v>
      </c>
      <c r="K10" s="3" t="s">
        <v>32</v>
      </c>
      <c r="L10" s="9">
        <v>18.6</v>
      </c>
    </row>
    <row r="11" spans="1:12" ht="15.75">
      <c r="A11" s="1" t="s">
        <v>33</v>
      </c>
      <c r="B11" s="2">
        <v>1989</v>
      </c>
      <c r="C11" s="2" t="s">
        <v>34</v>
      </c>
      <c r="D11" s="7">
        <v>0.007349537037037037</v>
      </c>
      <c r="E11" s="3">
        <v>193</v>
      </c>
      <c r="F11" s="3">
        <v>209</v>
      </c>
      <c r="G11" s="3">
        <v>204</v>
      </c>
      <c r="H11" s="3">
        <v>299</v>
      </c>
      <c r="I11" s="3">
        <v>56.9</v>
      </c>
      <c r="J11" s="5">
        <f t="shared" si="0"/>
        <v>5.254833040421793</v>
      </c>
      <c r="K11" s="3" t="s">
        <v>42</v>
      </c>
      <c r="L11" s="9">
        <v>17.2</v>
      </c>
    </row>
    <row r="12" spans="1:12" ht="15.75">
      <c r="A12" s="1" t="s">
        <v>35</v>
      </c>
      <c r="B12" s="2">
        <v>1988</v>
      </c>
      <c r="C12" s="2" t="s">
        <v>36</v>
      </c>
      <c r="D12" s="7">
        <v>0.008703703703703703</v>
      </c>
      <c r="E12" s="3">
        <v>159</v>
      </c>
      <c r="F12" s="3">
        <v>192</v>
      </c>
      <c r="G12" s="3">
        <v>214</v>
      </c>
      <c r="H12" s="3">
        <v>356</v>
      </c>
      <c r="I12" s="3">
        <v>65.2</v>
      </c>
      <c r="J12" s="5">
        <f t="shared" si="0"/>
        <v>5.460122699386503</v>
      </c>
      <c r="K12" s="4" t="s">
        <v>43</v>
      </c>
      <c r="L12" s="9">
        <v>14.3</v>
      </c>
    </row>
    <row r="13" spans="1:12" ht="15.75">
      <c r="A13" s="1" t="s">
        <v>37</v>
      </c>
      <c r="B13" s="2">
        <v>1987</v>
      </c>
      <c r="C13" s="2" t="s">
        <v>27</v>
      </c>
      <c r="D13" s="7">
        <v>0.006944444444444444</v>
      </c>
      <c r="E13" s="3">
        <v>142</v>
      </c>
      <c r="F13" s="3">
        <v>174</v>
      </c>
      <c r="G13" s="3">
        <v>192</v>
      </c>
      <c r="H13" s="3">
        <v>308</v>
      </c>
      <c r="I13" s="3">
        <v>65.2</v>
      </c>
      <c r="J13" s="5">
        <f t="shared" si="0"/>
        <v>4.7239263803680975</v>
      </c>
      <c r="K13" s="4" t="s">
        <v>44</v>
      </c>
      <c r="L13" s="9">
        <v>13.8</v>
      </c>
    </row>
    <row r="14" spans="1:12" ht="15.75">
      <c r="A14" s="1" t="s">
        <v>38</v>
      </c>
      <c r="B14" s="2">
        <v>1987</v>
      </c>
      <c r="C14" s="2" t="s">
        <v>39</v>
      </c>
      <c r="D14" s="7">
        <v>0.009027777777777779</v>
      </c>
      <c r="E14" s="3">
        <v>159</v>
      </c>
      <c r="F14" s="3">
        <v>193</v>
      </c>
      <c r="G14" s="3">
        <v>212</v>
      </c>
      <c r="H14" s="3">
        <v>340</v>
      </c>
      <c r="I14" s="3">
        <v>75.6</v>
      </c>
      <c r="J14" s="5">
        <f t="shared" si="0"/>
        <v>4.497354497354498</v>
      </c>
      <c r="K14" s="4" t="s">
        <v>45</v>
      </c>
      <c r="L14" s="9">
        <v>18.1</v>
      </c>
    </row>
    <row r="15" spans="1:13" ht="15.75">
      <c r="A15" s="1" t="s">
        <v>46</v>
      </c>
      <c r="B15" s="2">
        <v>1989</v>
      </c>
      <c r="C15" s="2" t="s">
        <v>27</v>
      </c>
      <c r="D15" s="7">
        <v>0.007638888888888889</v>
      </c>
      <c r="E15" s="3">
        <v>157</v>
      </c>
      <c r="F15" s="3">
        <v>182</v>
      </c>
      <c r="G15" s="3">
        <v>198</v>
      </c>
      <c r="H15" s="3">
        <v>338</v>
      </c>
      <c r="I15" s="3">
        <v>61.4</v>
      </c>
      <c r="J15" s="5">
        <f t="shared" si="0"/>
        <v>5.504885993485342</v>
      </c>
      <c r="K15" s="4" t="s">
        <v>49</v>
      </c>
      <c r="L15" s="9">
        <v>17.4</v>
      </c>
      <c r="M15" t="s">
        <v>16</v>
      </c>
    </row>
    <row r="16" spans="1:12" ht="15.75">
      <c r="A16" s="1" t="s">
        <v>47</v>
      </c>
      <c r="B16" s="2">
        <v>1988</v>
      </c>
      <c r="C16" s="2" t="s">
        <v>28</v>
      </c>
      <c r="D16" s="7">
        <v>0.009733796296296298</v>
      </c>
      <c r="E16" s="3">
        <v>170</v>
      </c>
      <c r="F16" s="3">
        <v>205</v>
      </c>
      <c r="G16" s="3">
        <v>228</v>
      </c>
      <c r="H16" s="3">
        <v>378</v>
      </c>
      <c r="I16" s="3">
        <v>69.5</v>
      </c>
      <c r="J16" s="5">
        <f t="shared" si="0"/>
        <v>5.438848920863309</v>
      </c>
      <c r="K16" s="3" t="s">
        <v>50</v>
      </c>
      <c r="L16" s="9">
        <v>9.6</v>
      </c>
    </row>
    <row r="17" spans="1:12" ht="15.75">
      <c r="A17" s="1" t="s">
        <v>48</v>
      </c>
      <c r="B17" s="2">
        <v>1989</v>
      </c>
      <c r="C17" s="2" t="s">
        <v>28</v>
      </c>
      <c r="D17" s="7">
        <v>0.006886574074074074</v>
      </c>
      <c r="E17" s="3">
        <v>173</v>
      </c>
      <c r="F17" s="3">
        <v>205</v>
      </c>
      <c r="G17" s="3">
        <v>181</v>
      </c>
      <c r="H17" s="3">
        <v>286</v>
      </c>
      <c r="I17" s="3">
        <v>49.8</v>
      </c>
      <c r="J17" s="5">
        <f t="shared" si="0"/>
        <v>5.742971887550201</v>
      </c>
      <c r="K17" s="4" t="s">
        <v>51</v>
      </c>
      <c r="L17" s="9">
        <v>10.6</v>
      </c>
    </row>
    <row r="18" spans="1:12" ht="15.75">
      <c r="A18" s="1" t="s">
        <v>52</v>
      </c>
      <c r="B18" s="2">
        <v>1989</v>
      </c>
      <c r="C18" s="2" t="s">
        <v>53</v>
      </c>
      <c r="D18" s="7">
        <v>0.007638888888888889</v>
      </c>
      <c r="E18" s="3">
        <v>153</v>
      </c>
      <c r="F18" s="3">
        <v>187</v>
      </c>
      <c r="G18" s="3">
        <v>199</v>
      </c>
      <c r="H18" s="3">
        <v>311</v>
      </c>
      <c r="I18" s="3">
        <v>54.2</v>
      </c>
      <c r="J18" s="5">
        <f>H18/I18</f>
        <v>5.7380073800738005</v>
      </c>
      <c r="K18" s="4" t="s">
        <v>56</v>
      </c>
      <c r="L18" s="9">
        <v>14.3</v>
      </c>
    </row>
    <row r="19" spans="1:12" ht="15.75">
      <c r="A19" s="1" t="s">
        <v>54</v>
      </c>
      <c r="B19" s="2">
        <v>1992</v>
      </c>
      <c r="C19" s="2" t="s">
        <v>53</v>
      </c>
      <c r="D19" s="7">
        <v>0.006307870370370371</v>
      </c>
      <c r="E19" s="3">
        <v>157</v>
      </c>
      <c r="F19" s="3">
        <v>186</v>
      </c>
      <c r="G19" s="3">
        <v>189</v>
      </c>
      <c r="H19" s="3">
        <v>288</v>
      </c>
      <c r="I19" s="3">
        <v>48.1</v>
      </c>
      <c r="J19" s="5">
        <f>H19/I19</f>
        <v>5.987525987525987</v>
      </c>
      <c r="K19" s="4" t="s">
        <v>57</v>
      </c>
      <c r="L19" s="9">
        <v>9.1</v>
      </c>
    </row>
    <row r="20" spans="1:12" ht="15.75">
      <c r="A20" s="1" t="s">
        <v>55</v>
      </c>
      <c r="B20" s="2">
        <v>1993</v>
      </c>
      <c r="C20" s="2" t="s">
        <v>53</v>
      </c>
      <c r="D20" s="7">
        <v>0.0051504629629629635</v>
      </c>
      <c r="E20" s="3">
        <v>162</v>
      </c>
      <c r="F20" s="3">
        <v>191</v>
      </c>
      <c r="G20" s="3">
        <v>162</v>
      </c>
      <c r="H20" s="3">
        <v>241</v>
      </c>
      <c r="I20" s="3">
        <v>43</v>
      </c>
      <c r="J20" s="5">
        <f>H20/I20</f>
        <v>5.604651162790698</v>
      </c>
      <c r="K20" s="4" t="s">
        <v>58</v>
      </c>
      <c r="L20" s="9">
        <v>12.7</v>
      </c>
    </row>
  </sheetData>
  <mergeCells count="13">
    <mergeCell ref="I1:J1"/>
    <mergeCell ref="J2:J3"/>
    <mergeCell ref="I2:I3"/>
    <mergeCell ref="L1:L3"/>
    <mergeCell ref="K1:K3"/>
    <mergeCell ref="E6:F6"/>
    <mergeCell ref="A1:A3"/>
    <mergeCell ref="B1:B3"/>
    <mergeCell ref="C1:C3"/>
    <mergeCell ref="D1:D3"/>
    <mergeCell ref="E1:H1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Zsolt</dc:creator>
  <cp:keywords/>
  <dc:description/>
  <cp:lastModifiedBy>Szakály Zsolt</cp:lastModifiedBy>
  <dcterms:created xsi:type="dcterms:W3CDTF">2006-02-25T11:58:12Z</dcterms:created>
  <dcterms:modified xsi:type="dcterms:W3CDTF">2006-02-26T19:06:45Z</dcterms:modified>
  <cp:category/>
  <cp:version/>
  <cp:contentType/>
  <cp:contentStatus/>
</cp:coreProperties>
</file>