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iúk kerékpár" sheetId="1" r:id="rId1"/>
    <sheet name="Fiúk úszás" sheetId="2" r:id="rId2"/>
    <sheet name="Lányok úszás" sheetId="3" r:id="rId3"/>
    <sheet name="Lányok kerékpár" sheetId="4" r:id="rId4"/>
    <sheet name="Fiúk futás" sheetId="5" r:id="rId5"/>
    <sheet name="Lányok futás" sheetId="6" r:id="rId6"/>
  </sheets>
  <definedNames/>
  <calcPr fullCalcOnLoad="1"/>
</workbook>
</file>

<file path=xl/sharedStrings.xml><?xml version="1.0" encoding="utf-8"?>
<sst xmlns="http://schemas.openxmlformats.org/spreadsheetml/2006/main" count="263" uniqueCount="99">
  <si>
    <t>Bogdány Kenéz</t>
  </si>
  <si>
    <t>Juhász Zsolt</t>
  </si>
  <si>
    <t>Lőrinc 2000</t>
  </si>
  <si>
    <t>Mogyi</t>
  </si>
  <si>
    <t>Kistarcsa</t>
  </si>
  <si>
    <t>Vizisport</t>
  </si>
  <si>
    <t>"0" 100m</t>
  </si>
  <si>
    <t>100m-es idők</t>
  </si>
  <si>
    <t>m</t>
  </si>
  <si>
    <t>"0" 200m</t>
  </si>
  <si>
    <t>1500 m</t>
  </si>
  <si>
    <t>800 m</t>
  </si>
  <si>
    <t xml:space="preserve"> </t>
  </si>
  <si>
    <t>Név</t>
  </si>
  <si>
    <t>Szül. idő</t>
  </si>
  <si>
    <t>Egyesület</t>
  </si>
  <si>
    <t>Tényleges idő</t>
  </si>
  <si>
    <t>Összesítés</t>
  </si>
  <si>
    <t>Watt</t>
  </si>
  <si>
    <t>Pulzus</t>
  </si>
  <si>
    <t>átlag</t>
  </si>
  <si>
    <t>max</t>
  </si>
  <si>
    <t>Szombathely</t>
  </si>
  <si>
    <t>Dabas</t>
  </si>
  <si>
    <t>Titán</t>
  </si>
  <si>
    <t>Budaörs</t>
  </si>
  <si>
    <t>Vitál</t>
  </si>
  <si>
    <t>Esztergom</t>
  </si>
  <si>
    <t>600 m</t>
  </si>
  <si>
    <t>1000 m</t>
  </si>
  <si>
    <t>1400 m</t>
  </si>
  <si>
    <t>1800 m</t>
  </si>
  <si>
    <t>2200 m</t>
  </si>
  <si>
    <t>2600 m</t>
  </si>
  <si>
    <t>3000 m</t>
  </si>
  <si>
    <t>3400 m</t>
  </si>
  <si>
    <t>3800 m</t>
  </si>
  <si>
    <t>4200 m</t>
  </si>
  <si>
    <t>4600 m</t>
  </si>
  <si>
    <t>5000m</t>
  </si>
  <si>
    <t>1000m-es idő</t>
  </si>
  <si>
    <t>Gályász Dániel</t>
  </si>
  <si>
    <t>TVK</t>
  </si>
  <si>
    <t>Csortos Imre</t>
  </si>
  <si>
    <t>Debrecen</t>
  </si>
  <si>
    <t>Gább Dávid</t>
  </si>
  <si>
    <t>Szalóki Dávid</t>
  </si>
  <si>
    <t>Jászkai János</t>
  </si>
  <si>
    <t>Horváth Tivadar</t>
  </si>
  <si>
    <t>Fekete Máté</t>
  </si>
  <si>
    <t>Tóth Andrea</t>
  </si>
  <si>
    <t>Hömöstrei Péter</t>
  </si>
  <si>
    <t>Ruzsás Dávid</t>
  </si>
  <si>
    <t>Cseke Zsolt</t>
  </si>
  <si>
    <t>Kozári András</t>
  </si>
  <si>
    <t>Havlik Barnabás</t>
  </si>
  <si>
    <t>Kéki Tamás</t>
  </si>
  <si>
    <t>Faldum Gábor</t>
  </si>
  <si>
    <t>Bartos tamás</t>
  </si>
  <si>
    <t>Palotai Péter</t>
  </si>
  <si>
    <t>Musszer Roland</t>
  </si>
  <si>
    <t>Szalay Szandra</t>
  </si>
  <si>
    <t>Galambos Anna</t>
  </si>
  <si>
    <t>Ruszás Dávid</t>
  </si>
  <si>
    <t xml:space="preserve"> Csortos Imre</t>
  </si>
  <si>
    <t>Hajgató Dénes</t>
  </si>
  <si>
    <t>Koppány Gergő</t>
  </si>
  <si>
    <t>Bartos Tamás</t>
  </si>
  <si>
    <t>Tatabánya</t>
  </si>
  <si>
    <t>Budafok</t>
  </si>
  <si>
    <t>Karcag</t>
  </si>
  <si>
    <t>Kiss Á. DSE</t>
  </si>
  <si>
    <t>188/160watt</t>
  </si>
  <si>
    <t xml:space="preserve">187/180watt </t>
  </si>
  <si>
    <t>179/180watt</t>
  </si>
  <si>
    <t>181/180watt</t>
  </si>
  <si>
    <t>170/200watt</t>
  </si>
  <si>
    <t>483?</t>
  </si>
  <si>
    <t>172/240watt</t>
  </si>
  <si>
    <t>174/240watt</t>
  </si>
  <si>
    <t>162/260watt</t>
  </si>
  <si>
    <t>168/220watt</t>
  </si>
  <si>
    <t>157/200watt</t>
  </si>
  <si>
    <t>181/280watt</t>
  </si>
  <si>
    <t>Mérési hiba!</t>
  </si>
  <si>
    <t>166/220watt</t>
  </si>
  <si>
    <t>174/280watt</t>
  </si>
  <si>
    <t>174/260watt</t>
  </si>
  <si>
    <t>177/260watt</t>
  </si>
  <si>
    <t>159/200watt</t>
  </si>
  <si>
    <t>163/300watt</t>
  </si>
  <si>
    <t>178/280watt</t>
  </si>
  <si>
    <t>169/240watt</t>
  </si>
  <si>
    <t>169/280watt</t>
  </si>
  <si>
    <t>Sérülés miatt kiállt!</t>
  </si>
  <si>
    <t>Betegség miatt nem futott!</t>
  </si>
  <si>
    <t>Szabadidős</t>
  </si>
  <si>
    <t>Anaerob küszöb
Pulzus/watt</t>
  </si>
  <si>
    <t>Savasodás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</si>
</sst>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800]dddd\,\ mmmm\ dd\,\ yyyy"/>
    <numFmt numFmtId="165" formatCode="mm:ss.00;@"/>
    <numFmt numFmtId="166" formatCode="mm:ss.0;@"/>
    <numFmt numFmtId="167" formatCode="0.0"/>
    <numFmt numFmtId="168" formatCode="mm:ss.00"/>
  </numFmts>
  <fonts count="14">
    <font>
      <sz val="10"/>
      <name val="Arial CE"/>
      <family val="0"/>
    </font>
    <font>
      <b/>
      <sz val="12"/>
      <name val="Arial CE"/>
      <family val="2"/>
    </font>
    <font>
      <b/>
      <sz val="10"/>
      <name val="Arial"/>
      <family val="0"/>
    </font>
    <font>
      <sz val="12"/>
      <name val="Arial CE"/>
      <family val="2"/>
    </font>
    <font>
      <b/>
      <i/>
      <sz val="12"/>
      <color indexed="10"/>
      <name val="Arial CE"/>
      <family val="2"/>
    </font>
    <font>
      <b/>
      <i/>
      <sz val="10"/>
      <color indexed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color indexed="10"/>
      <name val="Arial CE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 diagonalUp="1" diagonalDown="1">
      <left style="medium"/>
      <right>
        <color indexed="63"/>
      </right>
      <top style="medium"/>
      <bottom>
        <color indexed="63"/>
      </bottom>
      <diagonal style="dashed"/>
    </border>
    <border diagonalUp="1" diagonalDown="1">
      <left>
        <color indexed="63"/>
      </left>
      <right style="medium"/>
      <top style="medium"/>
      <bottom>
        <color indexed="63"/>
      </bottom>
      <diagonal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 shrinkToFit="1"/>
    </xf>
    <xf numFmtId="165" fontId="4" fillId="2" borderId="3" xfId="0" applyNumberFormat="1" applyFont="1" applyFill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166" fontId="6" fillId="2" borderId="4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66" fontId="3" fillId="0" borderId="3" xfId="0" applyNumberFormat="1" applyFont="1" applyBorder="1" applyAlignment="1">
      <alignment vertical="center" shrinkToFit="1"/>
    </xf>
    <xf numFmtId="166" fontId="0" fillId="0" borderId="4" xfId="0" applyNumberFormat="1" applyFont="1" applyBorder="1" applyAlignment="1">
      <alignment horizontal="center" vertical="center" shrinkToFit="1"/>
    </xf>
    <xf numFmtId="166" fontId="3" fillId="2" borderId="3" xfId="0" applyNumberFormat="1" applyFont="1" applyFill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66" fontId="3" fillId="0" borderId="11" xfId="0" applyNumberFormat="1" applyFont="1" applyBorder="1" applyAlignment="1">
      <alignment vertical="center" shrinkToFit="1"/>
    </xf>
    <xf numFmtId="166" fontId="0" fillId="0" borderId="12" xfId="0" applyNumberFormat="1" applyFont="1" applyBorder="1" applyAlignment="1">
      <alignment horizontal="center" vertical="center" shrinkToFit="1"/>
    </xf>
    <xf numFmtId="166" fontId="3" fillId="2" borderId="11" xfId="0" applyNumberFormat="1" applyFont="1" applyFill="1" applyBorder="1" applyAlignment="1">
      <alignment vertical="center" shrinkToFit="1"/>
    </xf>
    <xf numFmtId="0" fontId="7" fillId="3" borderId="13" xfId="0" applyFont="1" applyFill="1" applyBorder="1" applyAlignment="1">
      <alignment horizontal="right" vertical="center" shrinkToFit="1"/>
    </xf>
    <xf numFmtId="0" fontId="7" fillId="3" borderId="14" xfId="0" applyFont="1" applyFill="1" applyBorder="1" applyAlignment="1">
      <alignment horizontal="left" vertical="center" shrinkToFit="1"/>
    </xf>
    <xf numFmtId="47" fontId="1" fillId="3" borderId="13" xfId="0" applyNumberFormat="1" applyFont="1" applyFill="1" applyBorder="1" applyAlignment="1">
      <alignment horizontal="center" vertical="center" shrinkToFit="1"/>
    </xf>
    <xf numFmtId="166" fontId="0" fillId="0" borderId="15" xfId="0" applyNumberFormat="1" applyFont="1" applyBorder="1" applyAlignment="1">
      <alignment horizontal="center" vertical="center" shrinkToFit="1"/>
    </xf>
    <xf numFmtId="166" fontId="1" fillId="3" borderId="13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47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166" fontId="3" fillId="0" borderId="0" xfId="0" applyNumberFormat="1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" fontId="8" fillId="0" borderId="0" xfId="0" applyNumberFormat="1" applyFont="1" applyAlignment="1">
      <alignment vertical="center" shrinkToFit="1"/>
    </xf>
    <xf numFmtId="165" fontId="8" fillId="0" borderId="0" xfId="0" applyNumberFormat="1" applyFont="1" applyAlignment="1">
      <alignment vertical="center" shrinkToFi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8" fontId="3" fillId="0" borderId="16" xfId="0" applyNumberFormat="1" applyFont="1" applyBorder="1" applyAlignment="1">
      <alignment horizontal="center" vertical="center" shrinkToFit="1"/>
    </xf>
    <xf numFmtId="165" fontId="3" fillId="0" borderId="16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" fontId="1" fillId="0" borderId="16" xfId="0" applyNumberFormat="1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65" fontId="8" fillId="0" borderId="0" xfId="0" applyNumberFormat="1" applyFont="1" applyBorder="1" applyAlignment="1">
      <alignment vertical="center" shrinkToFit="1"/>
    </xf>
    <xf numFmtId="1" fontId="8" fillId="0" borderId="0" xfId="0" applyNumberFormat="1" applyFont="1" applyBorder="1" applyAlignment="1">
      <alignment vertical="center" shrinkToFit="1"/>
    </xf>
    <xf numFmtId="47" fontId="3" fillId="0" borderId="0" xfId="0" applyNumberFormat="1" applyFont="1" applyAlignment="1">
      <alignment/>
    </xf>
    <xf numFmtId="165" fontId="3" fillId="2" borderId="3" xfId="0" applyNumberFormat="1" applyFont="1" applyFill="1" applyBorder="1" applyAlignment="1">
      <alignment vertical="center" shrinkToFit="1"/>
    </xf>
    <xf numFmtId="165" fontId="12" fillId="2" borderId="3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center"/>
    </xf>
    <xf numFmtId="47" fontId="13" fillId="0" borderId="14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166" fontId="1" fillId="4" borderId="17" xfId="0" applyNumberFormat="1" applyFont="1" applyFill="1" applyBorder="1" applyAlignment="1">
      <alignment vertical="center" shrinkToFit="1"/>
    </xf>
    <xf numFmtId="168" fontId="1" fillId="0" borderId="16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" fillId="0" borderId="16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1" fontId="10" fillId="0" borderId="16" xfId="0" applyNumberFormat="1" applyFont="1" applyFill="1" applyBorder="1" applyAlignment="1">
      <alignment horizontal="center" vertical="center" wrapText="1" shrinkToFit="1"/>
    </xf>
    <xf numFmtId="1" fontId="10" fillId="0" borderId="16" xfId="0" applyNumberFormat="1" applyFont="1" applyFill="1" applyBorder="1" applyAlignment="1">
      <alignment horizontal="center" vertical="center" shrinkToFit="1"/>
    </xf>
    <xf numFmtId="165" fontId="1" fillId="0" borderId="16" xfId="0" applyNumberFormat="1" applyFont="1" applyFill="1" applyBorder="1" applyAlignment="1">
      <alignment horizontal="center" vertical="center" shrinkToFit="1"/>
    </xf>
    <xf numFmtId="165" fontId="10" fillId="0" borderId="16" xfId="0" applyNumberFormat="1" applyFont="1" applyFill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68" fontId="3" fillId="0" borderId="25" xfId="0" applyNumberFormat="1" applyFont="1" applyBorder="1" applyAlignment="1">
      <alignment horizontal="center" vertical="center" shrinkToFit="1"/>
    </xf>
    <xf numFmtId="168" fontId="3" fillId="0" borderId="8" xfId="0" applyNumberFormat="1" applyFont="1" applyBorder="1" applyAlignment="1">
      <alignment horizontal="center" vertical="center" shrinkToFit="1"/>
    </xf>
    <xf numFmtId="168" fontId="3" fillId="0" borderId="26" xfId="0" applyNumberFormat="1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21.625" style="26" customWidth="1"/>
    <col min="2" max="3" width="9.625" style="26" customWidth="1"/>
    <col min="4" max="4" width="10.875" style="33" customWidth="1"/>
    <col min="5" max="8" width="9.125" style="26" customWidth="1"/>
    <col min="9" max="9" width="18.00390625" style="32" customWidth="1"/>
    <col min="10" max="16384" width="9.125" style="26" customWidth="1"/>
  </cols>
  <sheetData>
    <row r="1" spans="1:9" ht="15.75">
      <c r="A1" s="73" t="s">
        <v>13</v>
      </c>
      <c r="B1" s="73" t="s">
        <v>14</v>
      </c>
      <c r="C1" s="73" t="s">
        <v>15</v>
      </c>
      <c r="D1" s="77" t="s">
        <v>16</v>
      </c>
      <c r="E1" s="73" t="s">
        <v>17</v>
      </c>
      <c r="F1" s="73"/>
      <c r="G1" s="74"/>
      <c r="H1" s="74"/>
      <c r="I1" s="75" t="s">
        <v>97</v>
      </c>
    </row>
    <row r="2" spans="1:9" ht="15.75">
      <c r="A2" s="73"/>
      <c r="B2" s="73"/>
      <c r="C2" s="74"/>
      <c r="D2" s="78"/>
      <c r="E2" s="73" t="s">
        <v>18</v>
      </c>
      <c r="F2" s="73"/>
      <c r="G2" s="73" t="s">
        <v>19</v>
      </c>
      <c r="H2" s="73"/>
      <c r="I2" s="76"/>
    </row>
    <row r="3" spans="1:9" ht="15.75">
      <c r="A3" s="73"/>
      <c r="B3" s="73"/>
      <c r="C3" s="74"/>
      <c r="D3" s="78"/>
      <c r="E3" s="41" t="s">
        <v>20</v>
      </c>
      <c r="F3" s="41" t="s">
        <v>21</v>
      </c>
      <c r="G3" s="41" t="s">
        <v>20</v>
      </c>
      <c r="H3" s="41" t="s">
        <v>21</v>
      </c>
      <c r="I3" s="76"/>
    </row>
    <row r="4" spans="1:9" s="31" customFormat="1" ht="15.75">
      <c r="A4" s="42" t="s">
        <v>43</v>
      </c>
      <c r="B4" s="30">
        <v>1987</v>
      </c>
      <c r="C4" s="30" t="s">
        <v>44</v>
      </c>
      <c r="D4" s="38">
        <v>0.011921296296296298</v>
      </c>
      <c r="E4" s="39">
        <v>257</v>
      </c>
      <c r="F4" s="39">
        <v>425</v>
      </c>
      <c r="G4" s="39">
        <v>154</v>
      </c>
      <c r="H4" s="39">
        <v>196</v>
      </c>
      <c r="I4" s="40" t="s">
        <v>93</v>
      </c>
    </row>
    <row r="5" spans="1:9" ht="15.75">
      <c r="A5" s="42" t="s">
        <v>0</v>
      </c>
      <c r="B5" s="30">
        <v>1989</v>
      </c>
      <c r="C5" s="30" t="s">
        <v>3</v>
      </c>
      <c r="D5" s="38">
        <v>0.008854166666666666</v>
      </c>
      <c r="E5" s="39">
        <v>218</v>
      </c>
      <c r="F5" s="39">
        <v>350</v>
      </c>
      <c r="G5" s="39">
        <v>155</v>
      </c>
      <c r="H5" s="39">
        <v>182</v>
      </c>
      <c r="I5" s="40" t="s">
        <v>92</v>
      </c>
    </row>
    <row r="6" spans="1:9" ht="15.75">
      <c r="A6" s="42" t="s">
        <v>45</v>
      </c>
      <c r="B6" s="30">
        <v>1987</v>
      </c>
      <c r="C6" s="30" t="s">
        <v>4</v>
      </c>
      <c r="D6" s="38">
        <v>0.010416666666666666</v>
      </c>
      <c r="E6" s="39">
        <v>242</v>
      </c>
      <c r="F6" s="39">
        <v>388</v>
      </c>
      <c r="G6" s="39">
        <v>160</v>
      </c>
      <c r="H6" s="39">
        <v>190</v>
      </c>
      <c r="I6" s="40" t="s">
        <v>91</v>
      </c>
    </row>
    <row r="7" spans="1:9" s="31" customFormat="1" ht="15.75">
      <c r="A7" s="42" t="s">
        <v>56</v>
      </c>
      <c r="B7" s="30">
        <v>1989</v>
      </c>
      <c r="C7" s="30" t="s">
        <v>70</v>
      </c>
      <c r="D7" s="38">
        <v>0.007638888888888889</v>
      </c>
      <c r="E7" s="39">
        <v>197</v>
      </c>
      <c r="F7" s="39">
        <v>313</v>
      </c>
      <c r="G7" s="79" t="s">
        <v>84</v>
      </c>
      <c r="H7" s="80"/>
      <c r="I7" s="81"/>
    </row>
    <row r="8" spans="1:9" ht="15.75">
      <c r="A8" s="42" t="s">
        <v>41</v>
      </c>
      <c r="B8" s="30">
        <v>1987</v>
      </c>
      <c r="C8" s="30" t="s">
        <v>42</v>
      </c>
      <c r="D8" s="38">
        <v>0.011111111111111112</v>
      </c>
      <c r="E8" s="55">
        <v>249</v>
      </c>
      <c r="F8" s="39">
        <v>407</v>
      </c>
      <c r="G8" s="39">
        <v>140</v>
      </c>
      <c r="H8" s="39">
        <v>180</v>
      </c>
      <c r="I8" s="40" t="s">
        <v>90</v>
      </c>
    </row>
    <row r="9" spans="1:9" ht="15.75">
      <c r="A9" s="42" t="s">
        <v>66</v>
      </c>
      <c r="B9" s="30">
        <v>1988</v>
      </c>
      <c r="C9" s="30" t="s">
        <v>2</v>
      </c>
      <c r="D9" s="38">
        <v>0.008333333333333333</v>
      </c>
      <c r="E9" s="39">
        <v>207</v>
      </c>
      <c r="F9" s="39">
        <v>322</v>
      </c>
      <c r="G9" s="39">
        <v>150</v>
      </c>
      <c r="H9" s="39">
        <v>179</v>
      </c>
      <c r="I9" s="40" t="s">
        <v>89</v>
      </c>
    </row>
    <row r="10" spans="1:9" ht="15.75">
      <c r="A10" s="42" t="s">
        <v>65</v>
      </c>
      <c r="B10" s="30">
        <v>1987</v>
      </c>
      <c r="C10" s="30" t="s">
        <v>25</v>
      </c>
      <c r="D10" s="38">
        <v>0.009027777777777779</v>
      </c>
      <c r="E10" s="39">
        <v>221</v>
      </c>
      <c r="F10" s="39">
        <v>350</v>
      </c>
      <c r="G10" s="79" t="s">
        <v>84</v>
      </c>
      <c r="H10" s="80"/>
      <c r="I10" s="81"/>
    </row>
    <row r="11" spans="1:9" ht="15.75">
      <c r="A11" s="42" t="s">
        <v>55</v>
      </c>
      <c r="B11" s="30">
        <v>1990</v>
      </c>
      <c r="C11" s="30" t="s">
        <v>96</v>
      </c>
      <c r="D11" s="38">
        <v>0.0078125</v>
      </c>
      <c r="E11" s="39">
        <v>195</v>
      </c>
      <c r="F11" s="39">
        <v>309</v>
      </c>
      <c r="G11" s="79" t="s">
        <v>84</v>
      </c>
      <c r="H11" s="80"/>
      <c r="I11" s="81"/>
    </row>
    <row r="12" spans="1:9" s="31" customFormat="1" ht="15.75">
      <c r="A12" s="42" t="s">
        <v>47</v>
      </c>
      <c r="B12" s="30">
        <v>1988</v>
      </c>
      <c r="C12" s="30" t="s">
        <v>26</v>
      </c>
      <c r="D12" s="38">
        <v>0.0090625</v>
      </c>
      <c r="E12" s="39">
        <v>218</v>
      </c>
      <c r="F12" s="39">
        <v>345</v>
      </c>
      <c r="G12" s="39">
        <v>157</v>
      </c>
      <c r="H12" s="39">
        <v>190</v>
      </c>
      <c r="I12" s="40" t="s">
        <v>88</v>
      </c>
    </row>
    <row r="13" spans="1:9" ht="15.75">
      <c r="A13" s="42" t="s">
        <v>67</v>
      </c>
      <c r="B13" s="30">
        <v>1988</v>
      </c>
      <c r="C13" s="30" t="s">
        <v>69</v>
      </c>
      <c r="D13" s="38">
        <v>0.010046296296296296</v>
      </c>
      <c r="E13" s="39">
        <v>233</v>
      </c>
      <c r="F13" s="39">
        <v>390</v>
      </c>
      <c r="G13" s="39">
        <v>160</v>
      </c>
      <c r="H13" s="39">
        <v>191</v>
      </c>
      <c r="I13" s="40" t="s">
        <v>87</v>
      </c>
    </row>
    <row r="14" spans="1:9" ht="15.75">
      <c r="A14" s="42" t="s">
        <v>51</v>
      </c>
      <c r="B14" s="30">
        <v>1986</v>
      </c>
      <c r="C14" s="30" t="s">
        <v>22</v>
      </c>
      <c r="D14" s="38">
        <v>0.010578703703703703</v>
      </c>
      <c r="E14" s="39">
        <v>229</v>
      </c>
      <c r="F14" s="39">
        <v>387</v>
      </c>
      <c r="G14" s="39">
        <v>161</v>
      </c>
      <c r="H14" s="39">
        <v>202</v>
      </c>
      <c r="I14" s="40" t="s">
        <v>86</v>
      </c>
    </row>
    <row r="15" spans="1:9" s="31" customFormat="1" ht="15.75">
      <c r="A15" s="42" t="s">
        <v>57</v>
      </c>
      <c r="B15" s="30">
        <v>1988</v>
      </c>
      <c r="C15" s="30" t="s">
        <v>3</v>
      </c>
      <c r="D15" s="38">
        <v>0.007638888888888889</v>
      </c>
      <c r="E15" s="39">
        <v>199</v>
      </c>
      <c r="F15" s="39">
        <v>312</v>
      </c>
      <c r="G15" s="39">
        <v>153</v>
      </c>
      <c r="H15" s="39">
        <v>178</v>
      </c>
      <c r="I15" s="40" t="s">
        <v>85</v>
      </c>
    </row>
    <row r="16" spans="1:9" ht="15.75">
      <c r="A16" s="42" t="s">
        <v>52</v>
      </c>
      <c r="B16" s="30">
        <v>1987</v>
      </c>
      <c r="C16" s="30" t="s">
        <v>69</v>
      </c>
      <c r="D16" s="38">
        <v>0.010625</v>
      </c>
      <c r="E16" s="39">
        <v>236</v>
      </c>
      <c r="F16" s="39">
        <v>388</v>
      </c>
      <c r="G16" s="84" t="s">
        <v>84</v>
      </c>
      <c r="H16" s="84"/>
      <c r="I16" s="84"/>
    </row>
    <row r="17" spans="1:9" ht="15.75">
      <c r="A17" s="42" t="s">
        <v>48</v>
      </c>
      <c r="B17" s="30">
        <v>1988</v>
      </c>
      <c r="C17" s="30" t="s">
        <v>26</v>
      </c>
      <c r="D17" s="38">
        <v>0.010011574074074074</v>
      </c>
      <c r="E17" s="39">
        <v>231</v>
      </c>
      <c r="F17" s="39">
        <v>390</v>
      </c>
      <c r="G17" s="39">
        <v>154</v>
      </c>
      <c r="H17" s="39">
        <v>195</v>
      </c>
      <c r="I17" s="40" t="s">
        <v>83</v>
      </c>
    </row>
    <row r="18" spans="1:9" ht="15.75">
      <c r="A18" s="42" t="s">
        <v>54</v>
      </c>
      <c r="B18" s="30">
        <v>1988</v>
      </c>
      <c r="C18" s="30" t="s">
        <v>24</v>
      </c>
      <c r="D18" s="38">
        <v>0.007638888888888889</v>
      </c>
      <c r="E18" s="39">
        <v>201</v>
      </c>
      <c r="F18" s="39">
        <v>314</v>
      </c>
      <c r="G18" s="39">
        <v>157</v>
      </c>
      <c r="H18" s="39">
        <v>187</v>
      </c>
      <c r="I18" s="40" t="s">
        <v>81</v>
      </c>
    </row>
    <row r="19" spans="1:9" s="31" customFormat="1" ht="15.75">
      <c r="A19" s="42" t="s">
        <v>1</v>
      </c>
      <c r="B19" s="30">
        <v>1989</v>
      </c>
      <c r="C19" s="30" t="s">
        <v>4</v>
      </c>
      <c r="D19" s="38">
        <v>0.008333333333333333</v>
      </c>
      <c r="E19" s="39">
        <v>217</v>
      </c>
      <c r="F19" s="39">
        <v>336</v>
      </c>
      <c r="G19" s="39">
        <v>150</v>
      </c>
      <c r="H19" s="39">
        <v>178</v>
      </c>
      <c r="I19" s="42" t="s">
        <v>82</v>
      </c>
    </row>
    <row r="20" spans="1:9" ht="15.75">
      <c r="A20" s="42" t="s">
        <v>46</v>
      </c>
      <c r="B20" s="30">
        <v>1988</v>
      </c>
      <c r="C20" s="30" t="s">
        <v>5</v>
      </c>
      <c r="D20" s="38">
        <v>0.009560185185185185</v>
      </c>
      <c r="E20" s="39">
        <v>231</v>
      </c>
      <c r="F20" s="39">
        <v>381</v>
      </c>
      <c r="G20" s="39">
        <v>142</v>
      </c>
      <c r="H20" s="39">
        <v>177</v>
      </c>
      <c r="I20" s="40" t="s">
        <v>80</v>
      </c>
    </row>
    <row r="21" spans="1:9" ht="15.75">
      <c r="A21" s="42" t="s">
        <v>53</v>
      </c>
      <c r="B21" s="30">
        <v>1987</v>
      </c>
      <c r="C21" s="30" t="s">
        <v>69</v>
      </c>
      <c r="D21" s="38">
        <v>0.0071875</v>
      </c>
      <c r="E21" s="39">
        <v>195</v>
      </c>
      <c r="F21" s="39">
        <v>328</v>
      </c>
      <c r="G21" s="39">
        <v>154</v>
      </c>
      <c r="H21" s="39">
        <v>185</v>
      </c>
      <c r="I21" s="40" t="s">
        <v>79</v>
      </c>
    </row>
    <row r="22" spans="1:10" ht="15.75">
      <c r="A22" s="42" t="s">
        <v>60</v>
      </c>
      <c r="B22" s="30">
        <v>1987</v>
      </c>
      <c r="C22" s="30" t="s">
        <v>71</v>
      </c>
      <c r="D22" s="38">
        <v>0.009340277777777777</v>
      </c>
      <c r="E22" s="39">
        <v>219</v>
      </c>
      <c r="F22" s="39" t="s">
        <v>77</v>
      </c>
      <c r="G22" s="39">
        <v>157</v>
      </c>
      <c r="H22" s="39">
        <v>194</v>
      </c>
      <c r="I22" s="40" t="s">
        <v>78</v>
      </c>
      <c r="J22" s="26" t="s">
        <v>12</v>
      </c>
    </row>
    <row r="23" spans="1:9" ht="15.75">
      <c r="A23" s="42" t="s">
        <v>49</v>
      </c>
      <c r="B23" s="30">
        <v>1989</v>
      </c>
      <c r="C23" s="30" t="s">
        <v>68</v>
      </c>
      <c r="D23" s="38">
        <v>0.007638888888888889</v>
      </c>
      <c r="E23" s="39">
        <v>194</v>
      </c>
      <c r="F23" s="39">
        <v>313</v>
      </c>
      <c r="G23" s="39">
        <v>158</v>
      </c>
      <c r="H23" s="39">
        <v>192</v>
      </c>
      <c r="I23" s="40" t="s">
        <v>76</v>
      </c>
    </row>
    <row r="24" spans="1:9" ht="15.75">
      <c r="A24" s="42" t="s">
        <v>59</v>
      </c>
      <c r="B24" s="30">
        <v>1992</v>
      </c>
      <c r="C24" s="30" t="s">
        <v>71</v>
      </c>
      <c r="D24" s="38">
        <v>0.00625</v>
      </c>
      <c r="E24" s="39">
        <v>176</v>
      </c>
      <c r="F24" s="39">
        <v>262</v>
      </c>
      <c r="G24" s="39">
        <v>166</v>
      </c>
      <c r="H24" s="39">
        <v>196</v>
      </c>
      <c r="I24" s="40" t="s">
        <v>75</v>
      </c>
    </row>
    <row r="25" spans="1:9" ht="15.75" customHeight="1">
      <c r="A25" s="82"/>
      <c r="B25" s="83"/>
      <c r="C25" s="83"/>
      <c r="D25" s="83"/>
      <c r="E25" s="83"/>
      <c r="F25" s="83"/>
      <c r="G25" s="83"/>
      <c r="H25" s="83"/>
      <c r="I25" s="83"/>
    </row>
    <row r="26" spans="4:9" s="43" customFormat="1" ht="15">
      <c r="D26" s="44"/>
      <c r="I26" s="45"/>
    </row>
  </sheetData>
  <mergeCells count="13">
    <mergeCell ref="G11:I11"/>
    <mergeCell ref="G7:I7"/>
    <mergeCell ref="G10:I10"/>
    <mergeCell ref="A25:I25"/>
    <mergeCell ref="G16:I16"/>
    <mergeCell ref="A1:A3"/>
    <mergeCell ref="B1:B3"/>
    <mergeCell ref="C1:C3"/>
    <mergeCell ref="I1:I3"/>
    <mergeCell ref="D1:D3"/>
    <mergeCell ref="E1:H1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0"/>
  <sheetViews>
    <sheetView workbookViewId="0" topLeftCell="A9">
      <selection activeCell="G29" sqref="G29"/>
    </sheetView>
  </sheetViews>
  <sheetFormatPr defaultColWidth="9.00390625" defaultRowHeight="12.75"/>
  <cols>
    <col min="8" max="8" width="9.00390625" style="0" customWidth="1"/>
  </cols>
  <sheetData>
    <row r="1" spans="1:44" ht="16.5" thickBot="1">
      <c r="A1" s="1"/>
      <c r="B1" s="2"/>
      <c r="C1" s="56" t="s">
        <v>51</v>
      </c>
      <c r="D1" s="57"/>
      <c r="E1" s="64" t="s">
        <v>54</v>
      </c>
      <c r="F1" s="65"/>
      <c r="G1" s="64" t="s">
        <v>55</v>
      </c>
      <c r="H1" s="65"/>
      <c r="I1" s="56" t="s">
        <v>56</v>
      </c>
      <c r="J1" s="57"/>
      <c r="K1" s="56" t="s">
        <v>45</v>
      </c>
      <c r="L1" s="57"/>
      <c r="M1" s="64" t="s">
        <v>52</v>
      </c>
      <c r="N1" s="65"/>
      <c r="O1" s="64" t="s">
        <v>57</v>
      </c>
      <c r="P1" s="65"/>
      <c r="Q1" s="56" t="s">
        <v>1</v>
      </c>
      <c r="R1" s="57"/>
      <c r="S1" s="56" t="s">
        <v>48</v>
      </c>
      <c r="T1" s="57"/>
      <c r="U1" s="56" t="s">
        <v>53</v>
      </c>
      <c r="V1" s="57"/>
      <c r="W1" s="56" t="s">
        <v>58</v>
      </c>
      <c r="X1" s="57"/>
      <c r="Y1" s="56" t="s">
        <v>59</v>
      </c>
      <c r="Z1" s="57"/>
      <c r="AA1" s="56" t="s">
        <v>46</v>
      </c>
      <c r="AB1" s="57"/>
      <c r="AC1" s="56" t="s">
        <v>60</v>
      </c>
      <c r="AD1" s="57"/>
      <c r="AE1" s="56" t="s">
        <v>49</v>
      </c>
      <c r="AF1" s="57"/>
      <c r="AG1" s="56" t="s">
        <v>43</v>
      </c>
      <c r="AH1" s="57"/>
      <c r="AI1" s="56" t="s">
        <v>41</v>
      </c>
      <c r="AJ1" s="57"/>
      <c r="AK1" s="56" t="s">
        <v>66</v>
      </c>
      <c r="AL1" s="57"/>
      <c r="AM1" s="56" t="s">
        <v>65</v>
      </c>
      <c r="AN1" s="57"/>
      <c r="AO1" s="56" t="s">
        <v>47</v>
      </c>
      <c r="AP1" s="57"/>
      <c r="AQ1" s="56" t="s">
        <v>0</v>
      </c>
      <c r="AR1" s="57"/>
    </row>
    <row r="2" spans="1:44" ht="15.75" thickBot="1">
      <c r="A2" s="70" t="s">
        <v>6</v>
      </c>
      <c r="B2" s="71"/>
      <c r="C2" s="3">
        <v>0.0007500000000000001</v>
      </c>
      <c r="D2" s="4" t="s">
        <v>7</v>
      </c>
      <c r="E2" s="3">
        <v>0.0007407407407407407</v>
      </c>
      <c r="F2" s="5" t="s">
        <v>7</v>
      </c>
      <c r="G2" s="3">
        <v>0.0006944444444444445</v>
      </c>
      <c r="H2" s="5" t="s">
        <v>7</v>
      </c>
      <c r="I2" s="3">
        <v>0.0006944444444444445</v>
      </c>
      <c r="J2" s="6" t="s">
        <v>7</v>
      </c>
      <c r="K2" s="3">
        <v>0.0007233796296296297</v>
      </c>
      <c r="L2" s="4" t="s">
        <v>7</v>
      </c>
      <c r="M2" s="3">
        <v>0.0007233796296296297</v>
      </c>
      <c r="N2" s="5" t="s">
        <v>7</v>
      </c>
      <c r="O2" s="3">
        <v>0.0007766203703703703</v>
      </c>
      <c r="P2" s="5" t="s">
        <v>7</v>
      </c>
      <c r="Q2" s="3">
        <v>0.000775462962962963</v>
      </c>
      <c r="R2" s="6" t="s">
        <v>7</v>
      </c>
      <c r="S2" s="3">
        <v>0.0007268518518518518</v>
      </c>
      <c r="T2" s="6" t="s">
        <v>7</v>
      </c>
      <c r="U2" s="3">
        <v>0.0007268518518518518</v>
      </c>
      <c r="V2" s="6" t="s">
        <v>7</v>
      </c>
      <c r="W2" s="3">
        <v>0.0007060185185185185</v>
      </c>
      <c r="X2" s="6" t="s">
        <v>7</v>
      </c>
      <c r="Y2" s="3">
        <v>0.000798611111111111</v>
      </c>
      <c r="Z2" s="6" t="s">
        <v>7</v>
      </c>
      <c r="AA2" s="3">
        <v>0.0008055555555555555</v>
      </c>
      <c r="AB2" s="6" t="s">
        <v>7</v>
      </c>
      <c r="AC2" s="3">
        <v>0.000886574074074074</v>
      </c>
      <c r="AD2" s="6" t="s">
        <v>7</v>
      </c>
      <c r="AE2" s="3">
        <v>0.0008055555555555555</v>
      </c>
      <c r="AF2" s="6" t="s">
        <v>7</v>
      </c>
      <c r="AG2" s="3">
        <v>0.0006979166666666666</v>
      </c>
      <c r="AH2" s="6" t="s">
        <v>7</v>
      </c>
      <c r="AI2" s="3">
        <v>0.0006886574074074074</v>
      </c>
      <c r="AJ2" s="6" t="s">
        <v>7</v>
      </c>
      <c r="AK2" s="3">
        <v>0.0007233796296296297</v>
      </c>
      <c r="AL2" s="6" t="s">
        <v>7</v>
      </c>
      <c r="AM2" s="3">
        <v>0.0007430555555555555</v>
      </c>
      <c r="AN2" s="6" t="s">
        <v>7</v>
      </c>
      <c r="AO2" s="3">
        <v>0.0006979166666666666</v>
      </c>
      <c r="AP2" s="6" t="s">
        <v>7</v>
      </c>
      <c r="AQ2" s="3">
        <v>0.0007523148148148147</v>
      </c>
      <c r="AR2" s="6" t="s">
        <v>7</v>
      </c>
    </row>
    <row r="3" spans="1:44" ht="15.75">
      <c r="A3" s="58">
        <v>100</v>
      </c>
      <c r="B3" s="59"/>
      <c r="C3" s="9">
        <v>0.000798611111111111</v>
      </c>
      <c r="D3" s="4"/>
      <c r="E3" s="9">
        <v>0.000798611111111111</v>
      </c>
      <c r="F3" s="5"/>
      <c r="G3" s="47">
        <v>0.000787037037037037</v>
      </c>
      <c r="H3" s="5"/>
      <c r="I3" s="47">
        <v>0.000798611111111111</v>
      </c>
      <c r="J3" s="6"/>
      <c r="K3" s="47">
        <v>0.0008333333333333334</v>
      </c>
      <c r="L3" s="4"/>
      <c r="M3" s="47">
        <v>0.0008101851851851852</v>
      </c>
      <c r="N3" s="5"/>
      <c r="O3" s="47">
        <v>0.0008796296296296296</v>
      </c>
      <c r="P3" s="5"/>
      <c r="Q3" s="47">
        <v>0.0008449074074074075</v>
      </c>
      <c r="R3" s="6"/>
      <c r="S3" s="47">
        <v>0.0009143518518518518</v>
      </c>
      <c r="T3" s="6"/>
      <c r="U3" s="47">
        <v>0.0008217592592592592</v>
      </c>
      <c r="V3" s="6"/>
      <c r="W3" s="47">
        <v>0.0008101851851851852</v>
      </c>
      <c r="X3" s="6"/>
      <c r="Y3" s="47">
        <v>0.0009490740740740741</v>
      </c>
      <c r="Z3" s="6"/>
      <c r="AA3" s="47">
        <v>0.0008217592592592592</v>
      </c>
      <c r="AB3" s="6"/>
      <c r="AC3" s="47">
        <v>0.0010648148148148147</v>
      </c>
      <c r="AD3" s="6"/>
      <c r="AE3" s="47">
        <v>0.0008912037037037036</v>
      </c>
      <c r="AF3" s="6"/>
      <c r="AG3" s="48"/>
      <c r="AH3" s="6"/>
      <c r="AI3" s="48"/>
      <c r="AJ3" s="6"/>
      <c r="AK3" s="48"/>
      <c r="AL3" s="6"/>
      <c r="AM3" s="48"/>
      <c r="AN3" s="6"/>
      <c r="AO3" s="48"/>
      <c r="AP3" s="6"/>
      <c r="AQ3" s="48"/>
      <c r="AR3" s="6"/>
    </row>
    <row r="4" spans="1:44" ht="15.75">
      <c r="A4" s="60">
        <v>200</v>
      </c>
      <c r="B4" s="61"/>
      <c r="C4" s="9">
        <v>0.0017245370370370372</v>
      </c>
      <c r="D4" s="10">
        <f>C4-C3</f>
        <v>0.0009259259259259262</v>
      </c>
      <c r="E4" s="9">
        <v>0.0017245370370370372</v>
      </c>
      <c r="F4" s="10">
        <f aca="true" t="shared" si="0" ref="F4:F10">E4-E3</f>
        <v>0.0009259259259259262</v>
      </c>
      <c r="G4" s="11">
        <v>0.0016435185185185183</v>
      </c>
      <c r="H4" s="10">
        <f>G4-G2</f>
        <v>0.0009490740740740739</v>
      </c>
      <c r="I4" s="9">
        <v>0.0016666666666666668</v>
      </c>
      <c r="J4" s="10">
        <f aca="true" t="shared" si="1" ref="J4:J10">I4-I3</f>
        <v>0.0008680555555555557</v>
      </c>
      <c r="K4" s="9">
        <v>0.0017476851851851852</v>
      </c>
      <c r="L4" s="10">
        <f aca="true" t="shared" si="2" ref="L4:L10">K4-K3</f>
        <v>0.0009143518518518518</v>
      </c>
      <c r="M4" s="9">
        <v>0.001689814814814815</v>
      </c>
      <c r="N4" s="10">
        <f aca="true" t="shared" si="3" ref="N4:N10">M4-M3</f>
        <v>0.0008796296296296298</v>
      </c>
      <c r="O4" s="11">
        <v>0.0018171296296296297</v>
      </c>
      <c r="P4" s="10">
        <f aca="true" t="shared" si="4" ref="P4:P10">O4-O3</f>
        <v>0.0009375000000000001</v>
      </c>
      <c r="Q4" s="9">
        <v>0.0017476851851851852</v>
      </c>
      <c r="R4" s="10">
        <f aca="true" t="shared" si="5" ref="R4:R10">Q4-Q3</f>
        <v>0.0009027777777777777</v>
      </c>
      <c r="S4" s="9">
        <v>0.0017476851851851852</v>
      </c>
      <c r="T4" s="10">
        <f>S4-S3</f>
        <v>0.0008333333333333334</v>
      </c>
      <c r="U4" s="9">
        <v>0.0017013888888888892</v>
      </c>
      <c r="V4" s="10">
        <f>U4-U3</f>
        <v>0.00087962962962963</v>
      </c>
      <c r="W4" s="9">
        <v>0.0016319444444444445</v>
      </c>
      <c r="X4" s="10">
        <f>W4-W3</f>
        <v>0.0008217592592592594</v>
      </c>
      <c r="Y4" s="9">
        <v>0.001990740740740741</v>
      </c>
      <c r="Z4" s="10">
        <f>Y4-Y3</f>
        <v>0.0010416666666666669</v>
      </c>
      <c r="AA4" s="9">
        <v>0.001689814814814815</v>
      </c>
      <c r="AB4" s="10">
        <f>AA4-AA3</f>
        <v>0.0008680555555555558</v>
      </c>
      <c r="AC4" s="9">
        <v>0.0022685185185185182</v>
      </c>
      <c r="AD4" s="10">
        <f>AC4-AC3</f>
        <v>0.0012037037037037036</v>
      </c>
      <c r="AE4" s="9">
        <v>0.0018402777777777777</v>
      </c>
      <c r="AF4" s="10">
        <f>AE4-AE3</f>
        <v>0.0009490740740740741</v>
      </c>
      <c r="AG4" s="9">
        <v>0.0015277777777777779</v>
      </c>
      <c r="AH4" s="10">
        <f>AG4-AG2</f>
        <v>0.0008298611111111113</v>
      </c>
      <c r="AI4" s="9">
        <v>0.0016203703703703703</v>
      </c>
      <c r="AJ4" s="10">
        <f>AI4-AI2</f>
        <v>0.000931712962962963</v>
      </c>
      <c r="AK4" s="9">
        <v>0.0016203703703703703</v>
      </c>
      <c r="AL4" s="10">
        <f>AK4-AK2</f>
        <v>0.0008969907407407406</v>
      </c>
      <c r="AM4" s="9">
        <v>0.0016666666666666668</v>
      </c>
      <c r="AN4" s="10">
        <f>AM4-AM2</f>
        <v>0.0009236111111111113</v>
      </c>
      <c r="AO4" s="9">
        <v>0.0016666666666666668</v>
      </c>
      <c r="AP4" s="10">
        <f>AO4-AO2</f>
        <v>0.0009687500000000002</v>
      </c>
      <c r="AQ4" s="9">
        <v>0.0016666666666666668</v>
      </c>
      <c r="AR4" s="10">
        <f>AQ4-AQ2</f>
        <v>0.0009143518518518521</v>
      </c>
    </row>
    <row r="5" spans="1:44" ht="15.75">
      <c r="A5" s="60">
        <v>300</v>
      </c>
      <c r="B5" s="61"/>
      <c r="C5" s="9">
        <v>0.002534722222222222</v>
      </c>
      <c r="D5" s="10">
        <f>C4-C3</f>
        <v>0.0009259259259259262</v>
      </c>
      <c r="E5" s="9">
        <v>0.002534722222222222</v>
      </c>
      <c r="F5" s="10">
        <f t="shared" si="0"/>
        <v>0.0008101851851851848</v>
      </c>
      <c r="G5" s="11">
        <v>0.002523148148148148</v>
      </c>
      <c r="H5" s="10">
        <f aca="true" t="shared" si="6" ref="H5:H10">G5-G4</f>
        <v>0.0008796296296296297</v>
      </c>
      <c r="I5" s="9">
        <v>0.0025694444444444445</v>
      </c>
      <c r="J5" s="10">
        <f t="shared" si="1"/>
        <v>0.0009027777777777777</v>
      </c>
      <c r="K5" s="9">
        <v>0.002685185185185185</v>
      </c>
      <c r="L5" s="10">
        <f t="shared" si="2"/>
        <v>0.0009374999999999997</v>
      </c>
      <c r="M5" s="9">
        <v>0.002534722222222222</v>
      </c>
      <c r="N5" s="10">
        <f t="shared" si="3"/>
        <v>0.0008449074074074071</v>
      </c>
      <c r="O5" s="11">
        <v>0.0027546296296296294</v>
      </c>
      <c r="P5" s="10">
        <f t="shared" si="4"/>
        <v>0.0009374999999999997</v>
      </c>
      <c r="Q5" s="9">
        <v>0.0026504629629629625</v>
      </c>
      <c r="R5" s="10">
        <f t="shared" si="5"/>
        <v>0.0009027777777777773</v>
      </c>
      <c r="S5" s="9">
        <v>0.002615740740740741</v>
      </c>
      <c r="T5" s="10">
        <f aca="true" t="shared" si="7" ref="T5:T10">S5-S4</f>
        <v>0.0008680555555555557</v>
      </c>
      <c r="U5" s="9">
        <v>0.002627314814814815</v>
      </c>
      <c r="V5" s="10">
        <f aca="true" t="shared" si="8" ref="V5:V10">U5-U4</f>
        <v>0.0009259259259259257</v>
      </c>
      <c r="W5" s="9">
        <v>0.002488425925925926</v>
      </c>
      <c r="X5" s="10">
        <f aca="true" t="shared" si="9" ref="X5:X10">W5-W4</f>
        <v>0.0008564814814814815</v>
      </c>
      <c r="Y5" s="9">
        <v>0.0030671296296296297</v>
      </c>
      <c r="Z5" s="10">
        <f aca="true" t="shared" si="10" ref="Z5:Z10">Y5-Y4</f>
        <v>0.0010763888888888889</v>
      </c>
      <c r="AA5" s="9">
        <v>0.0025810185185185185</v>
      </c>
      <c r="AB5" s="10">
        <f aca="true" t="shared" si="11" ref="AB5:AB10">AA5-AA4</f>
        <v>0.0008912037037037035</v>
      </c>
      <c r="AC5" s="9">
        <v>0.003483796296296296</v>
      </c>
      <c r="AD5" s="10">
        <f aca="true" t="shared" si="12" ref="AD5:AD10">AC5-AC4</f>
        <v>0.0012152777777777778</v>
      </c>
      <c r="AE5" s="9">
        <v>0.002835648148148148</v>
      </c>
      <c r="AF5" s="10">
        <f aca="true" t="shared" si="13" ref="AF5:AF10">AE5-AE4</f>
        <v>0.0009953703703703702</v>
      </c>
      <c r="AG5" s="9">
        <v>0.0023958333333333336</v>
      </c>
      <c r="AH5" s="10">
        <f aca="true" t="shared" si="14" ref="AH5:AH10">AG5-AG4</f>
        <v>0.0008680555555555557</v>
      </c>
      <c r="AI5" s="9">
        <v>0.0024421296296296296</v>
      </c>
      <c r="AJ5" s="10">
        <f aca="true" t="shared" si="15" ref="AJ5:AJ10">AI5-AI4</f>
        <v>0.0008217592592592593</v>
      </c>
      <c r="AK5" s="9">
        <v>0.0024421296296296296</v>
      </c>
      <c r="AL5" s="10">
        <f aca="true" t="shared" si="16" ref="AL5:AL10">AK5-AK4</f>
        <v>0.0008217592592592593</v>
      </c>
      <c r="AM5" s="9">
        <v>0.002546296296296296</v>
      </c>
      <c r="AN5" s="10">
        <f aca="true" t="shared" si="17" ref="AN5:AN10">AM5-AM4</f>
        <v>0.0008796296296296293</v>
      </c>
      <c r="AO5" s="9">
        <v>0.002534722222222222</v>
      </c>
      <c r="AP5" s="10">
        <f aca="true" t="shared" si="18" ref="AP5:AP10">AO5-AO4</f>
        <v>0.0008680555555555553</v>
      </c>
      <c r="AQ5" s="9">
        <v>0.002534722222222222</v>
      </c>
      <c r="AR5" s="10">
        <f aca="true" t="shared" si="19" ref="AR5:AR10">AQ5-AQ4</f>
        <v>0.0008680555555555553</v>
      </c>
    </row>
    <row r="6" spans="1:44" ht="15.75">
      <c r="A6" s="60">
        <v>400</v>
      </c>
      <c r="B6" s="61"/>
      <c r="C6" s="9">
        <v>0.0034027777777777784</v>
      </c>
      <c r="D6" s="10">
        <f>C5-C4</f>
        <v>0.0008101851851851848</v>
      </c>
      <c r="E6" s="9">
        <v>0.0034027777777777784</v>
      </c>
      <c r="F6" s="10">
        <f t="shared" si="0"/>
        <v>0.0008680555555555564</v>
      </c>
      <c r="G6" s="11">
        <v>0.0034027777777777784</v>
      </c>
      <c r="H6" s="10">
        <f t="shared" si="6"/>
        <v>0.0008796296296296304</v>
      </c>
      <c r="I6" s="9">
        <v>0.003472222222222222</v>
      </c>
      <c r="J6" s="10">
        <f t="shared" si="1"/>
        <v>0.0009027777777777775</v>
      </c>
      <c r="K6" s="9">
        <v>0.0036111111111111114</v>
      </c>
      <c r="L6" s="10">
        <f t="shared" si="2"/>
        <v>0.0009259259259259264</v>
      </c>
      <c r="M6" s="9">
        <v>0.003414351851851852</v>
      </c>
      <c r="N6" s="10">
        <f t="shared" si="3"/>
        <v>0.0008796296296296299</v>
      </c>
      <c r="O6" s="11">
        <v>0.0037037037037037034</v>
      </c>
      <c r="P6" s="10">
        <f t="shared" si="4"/>
        <v>0.000949074074074074</v>
      </c>
      <c r="Q6" s="9">
        <v>0.0035763888888888894</v>
      </c>
      <c r="R6" s="10">
        <f t="shared" si="5"/>
        <v>0.0009259259259259268</v>
      </c>
      <c r="S6" s="9">
        <v>0.0034953703703703705</v>
      </c>
      <c r="T6" s="10">
        <f t="shared" si="7"/>
        <v>0.0008796296296296295</v>
      </c>
      <c r="U6" s="9">
        <v>0.0035185185185185185</v>
      </c>
      <c r="V6" s="10">
        <f t="shared" si="8"/>
        <v>0.0008912037037037035</v>
      </c>
      <c r="W6" s="9">
        <v>0.003368055555555555</v>
      </c>
      <c r="X6" s="10">
        <f t="shared" si="9"/>
        <v>0.0008796296296296291</v>
      </c>
      <c r="Y6" s="9">
        <v>0.004155092592592593</v>
      </c>
      <c r="Z6" s="10">
        <f t="shared" si="10"/>
        <v>0.0010879629629629633</v>
      </c>
      <c r="AA6" s="9">
        <v>0.003483796296296296</v>
      </c>
      <c r="AB6" s="10">
        <f t="shared" si="11"/>
        <v>0.0009027777777777775</v>
      </c>
      <c r="AC6" s="9">
        <v>0.004756944444444445</v>
      </c>
      <c r="AD6" s="10">
        <f t="shared" si="12"/>
        <v>0.0012731481481481487</v>
      </c>
      <c r="AE6" s="9">
        <v>0.0038310185185185183</v>
      </c>
      <c r="AF6" s="10">
        <f t="shared" si="13"/>
        <v>0.0009953703703703704</v>
      </c>
      <c r="AG6" s="9">
        <v>0.0032407407407407406</v>
      </c>
      <c r="AH6" s="10">
        <f t="shared" si="14"/>
        <v>0.0008449074074074071</v>
      </c>
      <c r="AI6" s="9">
        <v>0.0032870370370370367</v>
      </c>
      <c r="AJ6" s="10">
        <f t="shared" si="15"/>
        <v>0.0008449074074074071</v>
      </c>
      <c r="AK6" s="9">
        <v>0.0032870370370370367</v>
      </c>
      <c r="AL6" s="10">
        <f t="shared" si="16"/>
        <v>0.0008449074074074071</v>
      </c>
      <c r="AM6" s="9">
        <v>0.003414351851851852</v>
      </c>
      <c r="AN6" s="10">
        <f t="shared" si="17"/>
        <v>0.0008680555555555559</v>
      </c>
      <c r="AO6" s="9">
        <v>0.0034027777777777784</v>
      </c>
      <c r="AP6" s="10">
        <f t="shared" si="18"/>
        <v>0.0008680555555555564</v>
      </c>
      <c r="AQ6" s="9">
        <v>0.0034027777777777784</v>
      </c>
      <c r="AR6" s="10">
        <f t="shared" si="19"/>
        <v>0.0008680555555555564</v>
      </c>
    </row>
    <row r="7" spans="1:44" ht="15.75">
      <c r="A7" s="60">
        <v>500</v>
      </c>
      <c r="B7" s="61"/>
      <c r="C7" s="9">
        <v>0.0042592592592592595</v>
      </c>
      <c r="D7" s="10">
        <f>C6-C5</f>
        <v>0.0008680555555555564</v>
      </c>
      <c r="E7" s="9">
        <v>0.0042592592592592595</v>
      </c>
      <c r="F7" s="10">
        <f t="shared" si="0"/>
        <v>0.0008564814814814811</v>
      </c>
      <c r="G7" s="11">
        <v>0.0042592592592592595</v>
      </c>
      <c r="H7" s="10">
        <f t="shared" si="6"/>
        <v>0.0008564814814814811</v>
      </c>
      <c r="I7" s="9">
        <v>0.004386574074074074</v>
      </c>
      <c r="J7" s="10">
        <f t="shared" si="1"/>
        <v>0.000914351851851852</v>
      </c>
      <c r="K7" s="9">
        <v>0.0045370370370370365</v>
      </c>
      <c r="L7" s="10">
        <f t="shared" si="2"/>
        <v>0.0009259259259259251</v>
      </c>
      <c r="M7" s="9">
        <v>0.0042592592592592595</v>
      </c>
      <c r="N7" s="10">
        <f t="shared" si="3"/>
        <v>0.0008449074074074075</v>
      </c>
      <c r="O7" s="11">
        <v>0.004652777777777777</v>
      </c>
      <c r="P7" s="10">
        <f t="shared" si="4"/>
        <v>0.000949074074074074</v>
      </c>
      <c r="Q7" s="9">
        <v>0.004513888888888889</v>
      </c>
      <c r="R7" s="10">
        <f t="shared" si="5"/>
        <v>0.0009375</v>
      </c>
      <c r="S7" s="9">
        <v>0.004375</v>
      </c>
      <c r="T7" s="10">
        <f t="shared" si="7"/>
        <v>0.0008796296296296299</v>
      </c>
      <c r="U7" s="9">
        <v>0.004432870370370371</v>
      </c>
      <c r="V7" s="10">
        <f t="shared" si="8"/>
        <v>0.0009143518518518524</v>
      </c>
      <c r="W7" s="9">
        <v>0.004236111111111111</v>
      </c>
      <c r="X7" s="10">
        <f t="shared" si="9"/>
        <v>0.0008680555555555555</v>
      </c>
      <c r="Y7" s="9">
        <v>0.0052430555555555555</v>
      </c>
      <c r="Z7" s="10">
        <f t="shared" si="10"/>
        <v>0.0010879629629629625</v>
      </c>
      <c r="AA7" s="9">
        <v>0.004375</v>
      </c>
      <c r="AB7" s="10">
        <f t="shared" si="11"/>
        <v>0.0008912037037037044</v>
      </c>
      <c r="AC7" s="9">
        <v>0.005925925925925926</v>
      </c>
      <c r="AD7" s="10">
        <f t="shared" si="12"/>
        <v>0.001168981481481481</v>
      </c>
      <c r="AE7" s="9">
        <v>0.004814814814814815</v>
      </c>
      <c r="AF7" s="10">
        <f t="shared" si="13"/>
        <v>0.0009837962962962968</v>
      </c>
      <c r="AG7" s="9">
        <v>0.004085648148148148</v>
      </c>
      <c r="AH7" s="10">
        <f t="shared" si="14"/>
        <v>0.0008449074074074075</v>
      </c>
      <c r="AI7" s="9">
        <v>0.004108796296296297</v>
      </c>
      <c r="AJ7" s="10">
        <f t="shared" si="15"/>
        <v>0.0008217592592592604</v>
      </c>
      <c r="AK7" s="9">
        <v>0.004120370370370371</v>
      </c>
      <c r="AL7" s="10">
        <f t="shared" si="16"/>
        <v>0.0008333333333333339</v>
      </c>
      <c r="AM7" s="9">
        <v>0.0042824074074074075</v>
      </c>
      <c r="AN7" s="10">
        <f t="shared" si="17"/>
        <v>0.0008680555555555555</v>
      </c>
      <c r="AO7" s="9">
        <v>0.004270833333333334</v>
      </c>
      <c r="AP7" s="10">
        <f t="shared" si="18"/>
        <v>0.0008680555555555555</v>
      </c>
      <c r="AQ7" s="9">
        <v>0.004270833333333334</v>
      </c>
      <c r="AR7" s="10">
        <f t="shared" si="19"/>
        <v>0.0008680555555555555</v>
      </c>
    </row>
    <row r="8" spans="1:44" ht="15.75">
      <c r="A8" s="60">
        <v>600</v>
      </c>
      <c r="B8" s="61"/>
      <c r="C8" s="18">
        <v>0.0051967592592592595</v>
      </c>
      <c r="D8" s="10">
        <f>C7-C6</f>
        <v>0.0008564814814814811</v>
      </c>
      <c r="E8" s="18">
        <v>0.0051967592592592595</v>
      </c>
      <c r="F8" s="10">
        <f t="shared" si="0"/>
        <v>0.0009375</v>
      </c>
      <c r="G8" s="11">
        <v>0.0051967592592592595</v>
      </c>
      <c r="H8" s="10">
        <f t="shared" si="6"/>
        <v>0.0009375</v>
      </c>
      <c r="I8" s="9">
        <v>0.005300925925925925</v>
      </c>
      <c r="J8" s="10">
        <f t="shared" si="1"/>
        <v>0.0009143518518518511</v>
      </c>
      <c r="K8" s="9">
        <v>0.005497685185185185</v>
      </c>
      <c r="L8" s="10">
        <f t="shared" si="2"/>
        <v>0.0009606481481481488</v>
      </c>
      <c r="M8" s="9">
        <v>0.0051504629629629635</v>
      </c>
      <c r="N8" s="10">
        <f t="shared" si="3"/>
        <v>0.000891203703703704</v>
      </c>
      <c r="O8" s="11">
        <v>0.005613425925925927</v>
      </c>
      <c r="P8" s="10">
        <f t="shared" si="4"/>
        <v>0.0009606481481481497</v>
      </c>
      <c r="Q8" s="9">
        <v>0.00542824074074074</v>
      </c>
      <c r="R8" s="10">
        <f t="shared" si="5"/>
        <v>0.0009143518518518511</v>
      </c>
      <c r="S8" s="9">
        <v>0.0052662037037037035</v>
      </c>
      <c r="T8" s="10">
        <f t="shared" si="7"/>
        <v>0.0008912037037037031</v>
      </c>
      <c r="U8" s="9">
        <v>0.005347222222222222</v>
      </c>
      <c r="V8" s="10">
        <f t="shared" si="8"/>
        <v>0.0009143518518518511</v>
      </c>
      <c r="W8" s="9">
        <v>0.005127314814814815</v>
      </c>
      <c r="X8" s="10">
        <f t="shared" si="9"/>
        <v>0.000891203703703704</v>
      </c>
      <c r="Y8" s="9">
        <v>0.006319444444444444</v>
      </c>
      <c r="Z8" s="10">
        <f t="shared" si="10"/>
        <v>0.0010763888888888889</v>
      </c>
      <c r="AA8" s="9">
        <v>0.0052893518518518515</v>
      </c>
      <c r="AB8" s="10">
        <f t="shared" si="11"/>
        <v>0.0009143518518518511</v>
      </c>
      <c r="AC8" s="9">
        <v>0.006550925925925926</v>
      </c>
      <c r="AD8" s="10">
        <f t="shared" si="12"/>
        <v>0.0006250000000000006</v>
      </c>
      <c r="AE8" s="9">
        <v>0.005752314814814814</v>
      </c>
      <c r="AF8" s="10">
        <f t="shared" si="13"/>
        <v>0.0009374999999999991</v>
      </c>
      <c r="AG8" s="9">
        <v>0.004930555555555555</v>
      </c>
      <c r="AH8" s="10">
        <f t="shared" si="14"/>
        <v>0.0008449074074074071</v>
      </c>
      <c r="AI8" s="9">
        <v>0.004953703703703704</v>
      </c>
      <c r="AJ8" s="10">
        <f t="shared" si="15"/>
        <v>0.0008449074074074071</v>
      </c>
      <c r="AK8" s="9">
        <v>0.004953703703703704</v>
      </c>
      <c r="AL8" s="10">
        <f t="shared" si="16"/>
        <v>0.0008333333333333335</v>
      </c>
      <c r="AM8" s="9">
        <v>0.005162037037037037</v>
      </c>
      <c r="AN8" s="10">
        <f t="shared" si="17"/>
        <v>0.0008796296296296295</v>
      </c>
      <c r="AO8" s="9">
        <v>0.0051504629629629635</v>
      </c>
      <c r="AP8" s="10">
        <f t="shared" si="18"/>
        <v>0.0008796296296296295</v>
      </c>
      <c r="AQ8" s="9">
        <v>0.0051504629629629635</v>
      </c>
      <c r="AR8" s="10">
        <f t="shared" si="19"/>
        <v>0.0008796296296296295</v>
      </c>
    </row>
    <row r="9" spans="1:44" ht="16.5" thickBot="1">
      <c r="A9" s="66">
        <v>700</v>
      </c>
      <c r="B9" s="67"/>
      <c r="C9" s="46">
        <v>0.006018518518518518</v>
      </c>
      <c r="D9" s="19">
        <f>C8-C7</f>
        <v>0.0009375</v>
      </c>
      <c r="E9" s="46">
        <v>0.006018518518518518</v>
      </c>
      <c r="F9" s="19">
        <f t="shared" si="0"/>
        <v>0.0008217592592592582</v>
      </c>
      <c r="G9" s="20">
        <v>0.006006944444444444</v>
      </c>
      <c r="H9" s="19">
        <f t="shared" si="6"/>
        <v>0.0008101851851851846</v>
      </c>
      <c r="I9" s="18">
        <v>0.006203703703703704</v>
      </c>
      <c r="J9" s="19">
        <f t="shared" si="1"/>
        <v>0.0009027777777777793</v>
      </c>
      <c r="K9" s="18">
        <v>0.00636574074074074</v>
      </c>
      <c r="L9" s="19">
        <f t="shared" si="2"/>
        <v>0.0008680555555555551</v>
      </c>
      <c r="M9" s="18">
        <v>0.005983796296296296</v>
      </c>
      <c r="N9" s="19">
        <f t="shared" si="3"/>
        <v>0.0008333333333333326</v>
      </c>
      <c r="O9" s="20">
        <v>0.006585648148148147</v>
      </c>
      <c r="P9" s="19">
        <f t="shared" si="4"/>
        <v>0.0009722222222222198</v>
      </c>
      <c r="Q9" s="18">
        <v>0.006377314814814815</v>
      </c>
      <c r="R9" s="19">
        <f t="shared" si="5"/>
        <v>0.0009490740740740744</v>
      </c>
      <c r="S9" s="18">
        <v>0.0061574074074074074</v>
      </c>
      <c r="T9" s="19">
        <f t="shared" si="7"/>
        <v>0.000891203703703704</v>
      </c>
      <c r="U9" s="18">
        <v>0.00625</v>
      </c>
      <c r="V9" s="19">
        <f t="shared" si="8"/>
        <v>0.0009027777777777784</v>
      </c>
      <c r="W9" s="18">
        <v>0.006006944444444444</v>
      </c>
      <c r="X9" s="19">
        <f t="shared" si="9"/>
        <v>0.0008796296296296295</v>
      </c>
      <c r="Y9" s="18">
        <v>0.007349537037037037</v>
      </c>
      <c r="Z9" s="19">
        <f t="shared" si="10"/>
        <v>0.0010300925925925929</v>
      </c>
      <c r="AA9" s="18">
        <v>0.006203703703703704</v>
      </c>
      <c r="AB9" s="19">
        <f t="shared" si="11"/>
        <v>0.0009143518518518528</v>
      </c>
      <c r="AC9" s="18">
        <v>0.007847222222222222</v>
      </c>
      <c r="AD9" s="19">
        <f t="shared" si="12"/>
        <v>0.0012962962962962963</v>
      </c>
      <c r="AE9" s="18">
        <v>0.006712962962962962</v>
      </c>
      <c r="AF9" s="19">
        <f t="shared" si="13"/>
        <v>0.000960648148148148</v>
      </c>
      <c r="AG9" s="18">
        <v>0.005798611111111111</v>
      </c>
      <c r="AH9" s="19">
        <f t="shared" si="14"/>
        <v>0.0008680555555555559</v>
      </c>
      <c r="AI9" s="18">
        <v>0.005787037037037038</v>
      </c>
      <c r="AJ9" s="19">
        <f t="shared" si="15"/>
        <v>0.0008333333333333335</v>
      </c>
      <c r="AK9" s="18">
        <v>0.005798611111111111</v>
      </c>
      <c r="AL9" s="19">
        <f t="shared" si="16"/>
        <v>0.0008449074074074071</v>
      </c>
      <c r="AM9" s="18">
        <v>0.0060648148148148145</v>
      </c>
      <c r="AN9" s="19">
        <f t="shared" si="17"/>
        <v>0.0009027777777777775</v>
      </c>
      <c r="AO9" s="18">
        <v>0.006030092592592593</v>
      </c>
      <c r="AP9" s="19">
        <f t="shared" si="18"/>
        <v>0.0008796296296296295</v>
      </c>
      <c r="AQ9" s="18">
        <v>0.006006944444444444</v>
      </c>
      <c r="AR9" s="19">
        <f t="shared" si="19"/>
        <v>0.0008564814814814806</v>
      </c>
    </row>
    <row r="10" spans="1:44" ht="16.5" thickBot="1">
      <c r="A10" s="68" t="s">
        <v>11</v>
      </c>
      <c r="B10" s="69"/>
      <c r="C10" s="23">
        <v>0.006886574074074074</v>
      </c>
      <c r="D10" s="24">
        <f>C10-C8</f>
        <v>0.0016898148148148141</v>
      </c>
      <c r="E10" s="23">
        <v>0.006886574074074074</v>
      </c>
      <c r="F10" s="24">
        <f t="shared" si="0"/>
        <v>0.0008680555555555559</v>
      </c>
      <c r="G10" s="25">
        <v>0.006863425925925926</v>
      </c>
      <c r="H10" s="24">
        <f t="shared" si="6"/>
        <v>0.0008564814814814815</v>
      </c>
      <c r="I10" s="25">
        <v>0.007106481481481481</v>
      </c>
      <c r="J10" s="24">
        <f t="shared" si="1"/>
        <v>0.0009027777777777767</v>
      </c>
      <c r="K10" s="23">
        <v>0.007268518518518519</v>
      </c>
      <c r="L10" s="24">
        <f t="shared" si="2"/>
        <v>0.0009027777777777784</v>
      </c>
      <c r="M10" s="23">
        <v>0.006840277777777778</v>
      </c>
      <c r="N10" s="24">
        <f t="shared" si="3"/>
        <v>0.0008564814814814815</v>
      </c>
      <c r="O10" s="25">
        <v>0.007581018518518518</v>
      </c>
      <c r="P10" s="24">
        <f t="shared" si="4"/>
        <v>0.0009953703703703713</v>
      </c>
      <c r="Q10" s="25">
        <v>0.007291666666666666</v>
      </c>
      <c r="R10" s="24">
        <f t="shared" si="5"/>
        <v>0.0009143518518518511</v>
      </c>
      <c r="S10" s="25">
        <v>0.007002314814814815</v>
      </c>
      <c r="T10" s="24">
        <f t="shared" si="7"/>
        <v>0.0008449074074074079</v>
      </c>
      <c r="U10" s="25">
        <v>0.007152777777777779</v>
      </c>
      <c r="V10" s="24">
        <f t="shared" si="8"/>
        <v>0.0009027777777777784</v>
      </c>
      <c r="W10" s="25">
        <v>0.006886574074074074</v>
      </c>
      <c r="X10" s="24">
        <f t="shared" si="9"/>
        <v>0.0008796296296296295</v>
      </c>
      <c r="Y10" s="25">
        <v>0.008368055555555556</v>
      </c>
      <c r="Z10" s="24">
        <f t="shared" si="10"/>
        <v>0.0010185185185185184</v>
      </c>
      <c r="AA10" s="25">
        <v>0.007118055555555555</v>
      </c>
      <c r="AB10" s="24">
        <f t="shared" si="11"/>
        <v>0.0009143518518518511</v>
      </c>
      <c r="AC10" s="25">
        <v>0.010138888888888888</v>
      </c>
      <c r="AD10" s="24">
        <f t="shared" si="12"/>
        <v>0.002291666666666666</v>
      </c>
      <c r="AE10" s="25">
        <v>0.0077083333333333335</v>
      </c>
      <c r="AF10" s="24">
        <f t="shared" si="13"/>
        <v>0.0009953703703703713</v>
      </c>
      <c r="AG10" s="25">
        <v>0.006643518518518518</v>
      </c>
      <c r="AH10" s="24">
        <f t="shared" si="14"/>
        <v>0.0008449074074074071</v>
      </c>
      <c r="AI10" s="25">
        <v>0.006585648148148147</v>
      </c>
      <c r="AJ10" s="24">
        <f t="shared" si="15"/>
        <v>0.0007986111111111093</v>
      </c>
      <c r="AK10" s="25">
        <v>0.006631944444444445</v>
      </c>
      <c r="AL10" s="24">
        <f t="shared" si="16"/>
        <v>0.0008333333333333335</v>
      </c>
      <c r="AM10" s="25">
        <v>0.006967592592592592</v>
      </c>
      <c r="AN10" s="24">
        <f t="shared" si="17"/>
        <v>0.0009027777777777775</v>
      </c>
      <c r="AO10" s="25">
        <v>0.006921296296296297</v>
      </c>
      <c r="AP10" s="24">
        <f t="shared" si="18"/>
        <v>0.000891203703703704</v>
      </c>
      <c r="AQ10" s="25">
        <v>0.006863425925925926</v>
      </c>
      <c r="AR10" s="24">
        <f t="shared" si="19"/>
        <v>0.0008564814814814815</v>
      </c>
    </row>
    <row r="11" spans="1:44" s="49" customFormat="1" ht="16.5" thickBot="1">
      <c r="A11" s="72" t="s">
        <v>98</v>
      </c>
      <c r="B11" s="72"/>
      <c r="C11" s="50"/>
      <c r="D11" s="51"/>
      <c r="E11" s="51"/>
      <c r="F11" s="51"/>
      <c r="G11" s="51"/>
      <c r="H11" s="51"/>
      <c r="I11" s="51"/>
      <c r="J11" s="51"/>
      <c r="K11" s="50"/>
      <c r="L11" s="51"/>
      <c r="M11" s="51"/>
      <c r="N11" s="51"/>
      <c r="O11" s="51">
        <v>10.2</v>
      </c>
      <c r="P11" s="51"/>
      <c r="Q11" s="51"/>
      <c r="R11" s="51"/>
      <c r="S11" s="51">
        <v>10.2</v>
      </c>
      <c r="T11" s="51"/>
      <c r="U11" s="51"/>
      <c r="V11" s="51"/>
      <c r="W11" s="51">
        <v>12.5</v>
      </c>
      <c r="X11" s="51"/>
      <c r="Y11" s="51"/>
      <c r="Z11" s="51"/>
      <c r="AA11" s="51">
        <v>10.7</v>
      </c>
      <c r="AB11" s="51"/>
      <c r="AC11" s="51"/>
      <c r="AD11" s="51"/>
      <c r="AE11" s="51"/>
      <c r="AF11" s="51"/>
      <c r="AG11" s="51">
        <v>12.5</v>
      </c>
      <c r="AH11" s="51"/>
      <c r="AI11" s="51">
        <v>10.7</v>
      </c>
      <c r="AJ11" s="51"/>
      <c r="AK11" s="51"/>
      <c r="AL11" s="51"/>
      <c r="AM11" s="51"/>
      <c r="AN11" s="51"/>
      <c r="AO11" s="51"/>
      <c r="AP11" s="51"/>
      <c r="AQ11" s="51">
        <v>12.5</v>
      </c>
      <c r="AR11" s="51"/>
    </row>
    <row r="12" spans="1:18" ht="15">
      <c r="A12" s="28"/>
      <c r="B12" s="28"/>
      <c r="C12" s="29"/>
      <c r="D12" s="28"/>
      <c r="E12" s="29" t="s">
        <v>12</v>
      </c>
      <c r="F12" s="28"/>
      <c r="G12" s="29" t="s">
        <v>12</v>
      </c>
      <c r="H12" s="28"/>
      <c r="I12" s="29"/>
      <c r="J12" s="28"/>
      <c r="K12" s="29"/>
      <c r="L12" s="28"/>
      <c r="M12" s="29"/>
      <c r="N12" s="28"/>
      <c r="O12" s="29"/>
      <c r="P12" s="28" t="s">
        <v>12</v>
      </c>
      <c r="Q12" s="29"/>
      <c r="R12" s="28"/>
    </row>
    <row r="13" ht="13.5" thickBot="1">
      <c r="AL13" t="s">
        <v>12</v>
      </c>
    </row>
    <row r="14" spans="1:38" ht="16.5" thickBot="1">
      <c r="A14" s="1"/>
      <c r="B14" s="2"/>
      <c r="C14" s="56" t="s">
        <v>51</v>
      </c>
      <c r="D14" s="57"/>
      <c r="E14" s="64" t="s">
        <v>54</v>
      </c>
      <c r="F14" s="65"/>
      <c r="G14" s="64" t="s">
        <v>48</v>
      </c>
      <c r="H14" s="65"/>
      <c r="I14" s="56" t="s">
        <v>63</v>
      </c>
      <c r="J14" s="57"/>
      <c r="K14" s="56" t="s">
        <v>46</v>
      </c>
      <c r="L14" s="57"/>
      <c r="M14" s="64" t="s">
        <v>45</v>
      </c>
      <c r="N14" s="65"/>
      <c r="O14" s="64" t="s">
        <v>47</v>
      </c>
      <c r="P14" s="65"/>
      <c r="Q14" s="56" t="s">
        <v>41</v>
      </c>
      <c r="R14" s="57"/>
      <c r="S14" s="56" t="s">
        <v>64</v>
      </c>
      <c r="T14" s="57"/>
      <c r="U14" s="56" t="s">
        <v>65</v>
      </c>
      <c r="V14" s="57"/>
      <c r="W14" s="56" t="s">
        <v>0</v>
      </c>
      <c r="X14" s="57"/>
      <c r="Y14" s="56" t="s">
        <v>66</v>
      </c>
      <c r="Z14" s="57"/>
      <c r="AA14" s="56" t="s">
        <v>55</v>
      </c>
      <c r="AB14" s="57"/>
      <c r="AC14" s="56" t="s">
        <v>58</v>
      </c>
      <c r="AD14" s="57"/>
      <c r="AE14" s="56" t="s">
        <v>53</v>
      </c>
      <c r="AF14" s="57"/>
      <c r="AG14" s="56" t="s">
        <v>1</v>
      </c>
      <c r="AH14" s="57"/>
      <c r="AI14" s="56" t="s">
        <v>56</v>
      </c>
      <c r="AJ14" s="57"/>
      <c r="AK14" s="56" t="s">
        <v>57</v>
      </c>
      <c r="AL14" s="57"/>
    </row>
    <row r="15" spans="1:38" ht="15.75" thickBot="1">
      <c r="A15" s="70" t="s">
        <v>9</v>
      </c>
      <c r="B15" s="71"/>
      <c r="C15" s="3">
        <v>0.0016319444444444445</v>
      </c>
      <c r="D15" s="4" t="s">
        <v>7</v>
      </c>
      <c r="E15" s="3">
        <v>0.0016319444444444445</v>
      </c>
      <c r="F15" s="4" t="s">
        <v>7</v>
      </c>
      <c r="G15" s="3">
        <v>0.001597222222222222</v>
      </c>
      <c r="H15" s="4" t="s">
        <v>7</v>
      </c>
      <c r="I15" s="3">
        <v>0.0016087962962962963</v>
      </c>
      <c r="J15" s="4" t="s">
        <v>7</v>
      </c>
      <c r="K15" s="3">
        <v>0.0016666666666666668</v>
      </c>
      <c r="L15" s="4" t="s">
        <v>7</v>
      </c>
      <c r="M15" s="3">
        <v>0.0016666666666666668</v>
      </c>
      <c r="N15" s="4" t="s">
        <v>7</v>
      </c>
      <c r="O15" s="3">
        <v>0.001597222222222222</v>
      </c>
      <c r="P15" s="4" t="s">
        <v>7</v>
      </c>
      <c r="Q15" s="3">
        <v>0.0015046296296296294</v>
      </c>
      <c r="R15" s="4" t="s">
        <v>7</v>
      </c>
      <c r="S15" s="3">
        <v>0.001574074074074074</v>
      </c>
      <c r="T15" s="4" t="s">
        <v>7</v>
      </c>
      <c r="U15" s="3">
        <v>0.0016319444444444445</v>
      </c>
      <c r="V15" s="4" t="s">
        <v>7</v>
      </c>
      <c r="W15" s="3">
        <v>0.0016203703703703703</v>
      </c>
      <c r="X15" s="4" t="s">
        <v>7</v>
      </c>
      <c r="Y15" s="3">
        <v>0.0015277777777777779</v>
      </c>
      <c r="Z15" s="4" t="s">
        <v>7</v>
      </c>
      <c r="AA15" s="3">
        <v>0.0015277777777777779</v>
      </c>
      <c r="AB15" s="4" t="s">
        <v>7</v>
      </c>
      <c r="AC15" s="3">
        <v>0.0014814814814814814</v>
      </c>
      <c r="AD15" s="4" t="s">
        <v>7</v>
      </c>
      <c r="AE15" s="3">
        <v>0.0016087962962962963</v>
      </c>
      <c r="AF15" s="4" t="s">
        <v>7</v>
      </c>
      <c r="AG15" s="3">
        <v>0.0016666666666666668</v>
      </c>
      <c r="AH15" s="4" t="s">
        <v>7</v>
      </c>
      <c r="AI15" s="3">
        <v>0.0016666666666666668</v>
      </c>
      <c r="AJ15" s="4" t="s">
        <v>7</v>
      </c>
      <c r="AK15" s="3">
        <v>0.001712962962962963</v>
      </c>
      <c r="AL15" s="4" t="s">
        <v>7</v>
      </c>
    </row>
    <row r="16" spans="1:38" ht="15.75">
      <c r="A16" s="58">
        <v>300</v>
      </c>
      <c r="B16" s="59"/>
      <c r="C16" s="9">
        <v>0.003275462962962963</v>
      </c>
      <c r="D16" s="10">
        <f>C16-C15</f>
        <v>0.0016435185185185185</v>
      </c>
      <c r="E16" s="9">
        <v>0.003275462962962963</v>
      </c>
      <c r="F16" s="10">
        <f>E16-E15</f>
        <v>0.0016435185185185185</v>
      </c>
      <c r="G16" s="11">
        <v>0.003275462962962963</v>
      </c>
      <c r="H16" s="10">
        <f>G16-G15</f>
        <v>0.001678240740740741</v>
      </c>
      <c r="I16" s="9">
        <v>0.003275462962962963</v>
      </c>
      <c r="J16" s="10">
        <f>I16-I15</f>
        <v>0.0016666666666666668</v>
      </c>
      <c r="K16" s="9">
        <v>0.003275462962962963</v>
      </c>
      <c r="L16" s="10">
        <f>K16-K15</f>
        <v>0.0016087962962962963</v>
      </c>
      <c r="M16" s="9">
        <v>0.0032407407407407406</v>
      </c>
      <c r="N16" s="10">
        <f>M16-M15</f>
        <v>0.0015740740740740739</v>
      </c>
      <c r="O16" s="11">
        <v>0.0032175925925925926</v>
      </c>
      <c r="P16" s="10">
        <f>O16-O15</f>
        <v>0.0016203703703703705</v>
      </c>
      <c r="Q16" s="9">
        <v>0.003206018518518519</v>
      </c>
      <c r="R16" s="10">
        <f>Q16-Q15</f>
        <v>0.0017013888888888897</v>
      </c>
      <c r="S16" s="9">
        <v>0.003206018518518519</v>
      </c>
      <c r="T16" s="10">
        <f>S16-S15</f>
        <v>0.001631944444444445</v>
      </c>
      <c r="U16" s="9">
        <v>0.0032175925925925926</v>
      </c>
      <c r="V16" s="10">
        <f>U16-U15</f>
        <v>0.001585648148148148</v>
      </c>
      <c r="W16" s="9">
        <v>0.003206018518518519</v>
      </c>
      <c r="X16" s="10">
        <f>W16-W15</f>
        <v>0.0015856481481481487</v>
      </c>
      <c r="Y16" s="9">
        <v>0.003206018518518519</v>
      </c>
      <c r="Z16" s="10">
        <f>Y16-Y15</f>
        <v>0.0016782407407407412</v>
      </c>
      <c r="AA16" s="9">
        <v>0.0032407407407407406</v>
      </c>
      <c r="AB16" s="10">
        <f>AA16-AA15</f>
        <v>0.0017129629629629628</v>
      </c>
      <c r="AC16" s="9">
        <v>0.0032407407407407406</v>
      </c>
      <c r="AD16" s="10">
        <f>AC16-AC15</f>
        <v>0.0017592592592592592</v>
      </c>
      <c r="AE16" s="9">
        <v>0.003263888888888889</v>
      </c>
      <c r="AF16" s="10">
        <f>AE16-AE15</f>
        <v>0.0016550925925925928</v>
      </c>
      <c r="AG16" s="9">
        <v>0.0032870370370370367</v>
      </c>
      <c r="AH16" s="10">
        <f>AG16-AG15</f>
        <v>0.0016203703703703699</v>
      </c>
      <c r="AI16" s="9">
        <v>0.0032870370370370367</v>
      </c>
      <c r="AJ16" s="10">
        <f>AI16-AI15</f>
        <v>0.0016203703703703699</v>
      </c>
      <c r="AK16" s="9">
        <v>0.0033333333333333335</v>
      </c>
      <c r="AL16" s="10">
        <f>AK16-AK15</f>
        <v>0.0016203703703703705</v>
      </c>
    </row>
    <row r="17" spans="1:38" ht="15.75">
      <c r="A17" s="60">
        <v>400</v>
      </c>
      <c r="B17" s="61"/>
      <c r="C17" s="9">
        <v>0.004108796296296297</v>
      </c>
      <c r="D17" s="10">
        <f aca="true" t="shared" si="20" ref="D17:F24">C17-C16</f>
        <v>0.0008333333333333339</v>
      </c>
      <c r="E17" s="9">
        <v>0.004108796296296297</v>
      </c>
      <c r="F17" s="10">
        <f t="shared" si="20"/>
        <v>0.0008333333333333339</v>
      </c>
      <c r="G17" s="11">
        <v>0.00417824074074074</v>
      </c>
      <c r="H17" s="10">
        <f>G17-G16</f>
        <v>0.0009027777777777771</v>
      </c>
      <c r="I17" s="9">
        <v>0.004120370370370371</v>
      </c>
      <c r="J17" s="10">
        <f aca="true" t="shared" si="21" ref="J17:J22">I17-I16</f>
        <v>0.0008449074074074075</v>
      </c>
      <c r="K17" s="9">
        <v>0.004189814814814815</v>
      </c>
      <c r="L17" s="10">
        <f aca="true" t="shared" si="22" ref="L17:L24">K17-K16</f>
        <v>0.0009143518518518515</v>
      </c>
      <c r="M17" s="46">
        <v>0.004108796296296297</v>
      </c>
      <c r="N17" s="10">
        <f>M18-M16</f>
        <v>0.001793981481481482</v>
      </c>
      <c r="O17" s="11">
        <v>0.004039351851851852</v>
      </c>
      <c r="P17" s="10">
        <f aca="true" t="shared" si="23" ref="P17:P24">O17-O16</f>
        <v>0.0008217592592592595</v>
      </c>
      <c r="Q17" s="9">
        <v>0.004016203703703703</v>
      </c>
      <c r="R17" s="10">
        <f aca="true" t="shared" si="24" ref="R17:R24">Q17-Q16</f>
        <v>0.0008101851851851842</v>
      </c>
      <c r="S17" s="9">
        <v>0.004016203703703703</v>
      </c>
      <c r="T17" s="10">
        <f aca="true" t="shared" si="25" ref="T17:T24">S17-S16</f>
        <v>0.0008101851851851842</v>
      </c>
      <c r="U17" s="9">
        <v>0.004097222222222223</v>
      </c>
      <c r="V17" s="10">
        <f aca="true" t="shared" si="26" ref="V17:V24">U17-U16</f>
        <v>0.0008796296296296299</v>
      </c>
      <c r="W17" s="9">
        <v>0.004050925925925926</v>
      </c>
      <c r="X17" s="10">
        <f aca="true" t="shared" si="27" ref="X17:X24">W17-W16</f>
        <v>0.0008449074074074066</v>
      </c>
      <c r="Y17" s="9">
        <v>0.0040625</v>
      </c>
      <c r="Z17" s="10">
        <f aca="true" t="shared" si="28" ref="Z17:Z24">Y17-Y16</f>
        <v>0.0008564814814814811</v>
      </c>
      <c r="AA17" s="9">
        <v>0.004108796296296297</v>
      </c>
      <c r="AB17" s="10">
        <f aca="true" t="shared" si="29" ref="AB17:AB24">AA17-AA16</f>
        <v>0.0008680555555555564</v>
      </c>
      <c r="AC17" s="9">
        <v>0.004085648148148148</v>
      </c>
      <c r="AD17" s="10">
        <f aca="true" t="shared" si="30" ref="AD17:AD24">AC17-AC16</f>
        <v>0.0008449074074074075</v>
      </c>
      <c r="AE17" s="9">
        <v>0.004131944444444444</v>
      </c>
      <c r="AF17" s="10">
        <f aca="true" t="shared" si="31" ref="AF17:AF24">AE17-AE16</f>
        <v>0.0008680555555555551</v>
      </c>
      <c r="AG17" s="9">
        <v>0.004201388888888889</v>
      </c>
      <c r="AH17" s="10">
        <f aca="true" t="shared" si="32" ref="AH17:AH24">AG17-AG16</f>
        <v>0.0009143518518518524</v>
      </c>
      <c r="AI17" s="9">
        <v>0.004189814814814815</v>
      </c>
      <c r="AJ17" s="10">
        <f aca="true" t="shared" si="33" ref="AJ17:AJ24">AI17-AI16</f>
        <v>0.000902777777777778</v>
      </c>
      <c r="AK17" s="9">
        <v>0.0042824074074074075</v>
      </c>
      <c r="AL17" s="10">
        <f aca="true" t="shared" si="34" ref="AL17:AL24">AK17-AK16</f>
        <v>0.000949074074074074</v>
      </c>
    </row>
    <row r="18" spans="1:44" ht="15.75">
      <c r="A18" s="60">
        <v>500</v>
      </c>
      <c r="B18" s="61"/>
      <c r="C18" s="9">
        <v>0.005</v>
      </c>
      <c r="D18" s="19">
        <f t="shared" si="20"/>
        <v>0.0008912037037037031</v>
      </c>
      <c r="E18" s="9">
        <v>0.005</v>
      </c>
      <c r="F18" s="19">
        <f t="shared" si="20"/>
        <v>0.0008912037037037031</v>
      </c>
      <c r="G18" s="11">
        <v>0.005092592592592592</v>
      </c>
      <c r="H18" s="19">
        <f>G18-G17</f>
        <v>0.000914351851851852</v>
      </c>
      <c r="I18" s="9">
        <v>0.005023148148148148</v>
      </c>
      <c r="J18" s="19">
        <f t="shared" si="21"/>
        <v>0.0009027777777777775</v>
      </c>
      <c r="K18" s="9">
        <v>0.005092592592592592</v>
      </c>
      <c r="L18" s="19">
        <f t="shared" si="22"/>
        <v>0.0009027777777777775</v>
      </c>
      <c r="M18" s="9">
        <v>0.0050347222222222225</v>
      </c>
      <c r="N18" s="19">
        <f aca="true" t="shared" si="35" ref="N18:N24">M19-M18</f>
        <v>0.0009027777777777775</v>
      </c>
      <c r="O18" s="11">
        <v>0.004884259259259259</v>
      </c>
      <c r="P18" s="19">
        <f t="shared" si="23"/>
        <v>0.0008449074074074071</v>
      </c>
      <c r="Q18" s="9">
        <v>0.004861111111111111</v>
      </c>
      <c r="R18" s="19">
        <f t="shared" si="24"/>
        <v>0.0008449074074074079</v>
      </c>
      <c r="S18" s="9">
        <v>0.004861111111111111</v>
      </c>
      <c r="T18" s="19">
        <f t="shared" si="25"/>
        <v>0.0008449074074074079</v>
      </c>
      <c r="U18" s="9">
        <v>0.004953703703703704</v>
      </c>
      <c r="V18" s="19">
        <f t="shared" si="26"/>
        <v>0.0008564814814814815</v>
      </c>
      <c r="W18" s="9">
        <v>0.004895833333333333</v>
      </c>
      <c r="X18" s="19">
        <f t="shared" si="27"/>
        <v>0.0008449074074074071</v>
      </c>
      <c r="Y18" s="9">
        <v>0.004895833333333333</v>
      </c>
      <c r="Z18" s="19">
        <f t="shared" si="28"/>
        <v>0.0008333333333333326</v>
      </c>
      <c r="AA18" s="9">
        <v>0.004953703703703704</v>
      </c>
      <c r="AB18" s="19">
        <f t="shared" si="29"/>
        <v>0.0008449074074074071</v>
      </c>
      <c r="AC18" s="9">
        <v>0.004942129629629629</v>
      </c>
      <c r="AD18" s="19">
        <f t="shared" si="30"/>
        <v>0.0008564814814814806</v>
      </c>
      <c r="AE18" s="9">
        <v>0.005011574074074074</v>
      </c>
      <c r="AF18" s="19">
        <f t="shared" si="31"/>
        <v>0.0008796296296296295</v>
      </c>
      <c r="AG18" s="9">
        <v>0.005138888888888889</v>
      </c>
      <c r="AH18" s="19">
        <f t="shared" si="32"/>
        <v>0.0009375</v>
      </c>
      <c r="AI18" s="9">
        <v>0.0050810185185185186</v>
      </c>
      <c r="AJ18" s="19">
        <f t="shared" si="33"/>
        <v>0.000891203703703704</v>
      </c>
      <c r="AK18" s="9">
        <v>0.005231481481481482</v>
      </c>
      <c r="AL18" s="19">
        <f t="shared" si="34"/>
        <v>0.0009490740740740744</v>
      </c>
      <c r="AR18" t="s">
        <v>12</v>
      </c>
    </row>
    <row r="19" spans="1:38" ht="15.75">
      <c r="A19" s="60">
        <v>600</v>
      </c>
      <c r="B19" s="61"/>
      <c r="C19" s="9">
        <v>0.00587962962962963</v>
      </c>
      <c r="D19" s="10">
        <f t="shared" si="20"/>
        <v>0.0008796296296296295</v>
      </c>
      <c r="E19" s="9">
        <v>0.00587962962962963</v>
      </c>
      <c r="F19" s="10">
        <f t="shared" si="20"/>
        <v>0.0008796296296296295</v>
      </c>
      <c r="G19" s="11">
        <v>0.00599537037037037</v>
      </c>
      <c r="H19" s="10">
        <f>G19-G18</f>
        <v>0.0009027777777777775</v>
      </c>
      <c r="I19" s="9">
        <v>0.005891203703703703</v>
      </c>
      <c r="J19" s="10">
        <f t="shared" si="21"/>
        <v>0.0008680555555555551</v>
      </c>
      <c r="K19" s="9">
        <v>0.00599537037037037</v>
      </c>
      <c r="L19" s="10">
        <f t="shared" si="22"/>
        <v>0.0009027777777777775</v>
      </c>
      <c r="M19" s="9">
        <v>0.0059375</v>
      </c>
      <c r="N19" s="10">
        <f t="shared" si="35"/>
        <v>0.000891203703703704</v>
      </c>
      <c r="O19" s="11">
        <v>0.005706018518518519</v>
      </c>
      <c r="P19" s="10">
        <f t="shared" si="23"/>
        <v>0.0008217592592592599</v>
      </c>
      <c r="Q19" s="9">
        <v>0.005671296296296296</v>
      </c>
      <c r="R19" s="10">
        <f t="shared" si="24"/>
        <v>0.0008101851851851846</v>
      </c>
      <c r="S19" s="9">
        <v>0.005671296296296296</v>
      </c>
      <c r="T19" s="10">
        <f t="shared" si="25"/>
        <v>0.0008101851851851846</v>
      </c>
      <c r="U19" s="9">
        <v>0.005833333333333334</v>
      </c>
      <c r="V19" s="10">
        <f t="shared" si="26"/>
        <v>0.0008796296296296295</v>
      </c>
      <c r="W19" s="9">
        <v>0.005763888888888889</v>
      </c>
      <c r="X19" s="10">
        <f t="shared" si="27"/>
        <v>0.0008680555555555559</v>
      </c>
      <c r="Y19" s="9">
        <v>0.005763888888888889</v>
      </c>
      <c r="Z19" s="10">
        <f t="shared" si="28"/>
        <v>0.0008680555555555559</v>
      </c>
      <c r="AA19" s="9">
        <v>0.005821759259259259</v>
      </c>
      <c r="AB19" s="10">
        <f t="shared" si="29"/>
        <v>0.0008680555555555551</v>
      </c>
      <c r="AC19" s="9">
        <v>0.005810185185185186</v>
      </c>
      <c r="AD19" s="10">
        <f t="shared" si="30"/>
        <v>0.0008680555555555568</v>
      </c>
      <c r="AE19" s="9">
        <v>0.005902777777777778</v>
      </c>
      <c r="AF19" s="10">
        <f t="shared" si="31"/>
        <v>0.000891203703703704</v>
      </c>
      <c r="AG19" s="9">
        <v>0.006053240740740741</v>
      </c>
      <c r="AH19" s="10">
        <f t="shared" si="32"/>
        <v>0.000914351851851852</v>
      </c>
      <c r="AI19" s="9">
        <v>0.005983796296296296</v>
      </c>
      <c r="AJ19" s="10">
        <f t="shared" si="33"/>
        <v>0.0009027777777777775</v>
      </c>
      <c r="AK19" s="9">
        <v>0.00619212962962963</v>
      </c>
      <c r="AL19" s="10">
        <f t="shared" si="34"/>
        <v>0.000960648148148148</v>
      </c>
    </row>
    <row r="20" spans="1:38" ht="15.75">
      <c r="A20" s="60">
        <v>700</v>
      </c>
      <c r="B20" s="61"/>
      <c r="C20" s="9">
        <v>0.0067476851851851856</v>
      </c>
      <c r="D20" s="10">
        <f t="shared" si="20"/>
        <v>0.0008680555555555559</v>
      </c>
      <c r="E20" s="9">
        <v>0.0067476851851851856</v>
      </c>
      <c r="F20" s="10">
        <f t="shared" si="20"/>
        <v>0.0008680555555555559</v>
      </c>
      <c r="G20" s="11">
        <v>0.006886574074074074</v>
      </c>
      <c r="H20" s="10">
        <f>G20-G19</f>
        <v>0.000891203703703704</v>
      </c>
      <c r="I20" s="9">
        <v>0.006759259259259259</v>
      </c>
      <c r="J20" s="10">
        <f t="shared" si="21"/>
        <v>0.0008680555555555559</v>
      </c>
      <c r="K20" s="9">
        <v>0.006898148148148149</v>
      </c>
      <c r="L20" s="10">
        <f t="shared" si="22"/>
        <v>0.0009027777777777793</v>
      </c>
      <c r="M20" s="9">
        <v>0.006828703703703704</v>
      </c>
      <c r="N20" s="10">
        <f t="shared" si="35"/>
        <v>0.0009259259259259247</v>
      </c>
      <c r="O20" s="11">
        <v>0.006527777777777778</v>
      </c>
      <c r="P20" s="10">
        <f t="shared" si="23"/>
        <v>0.0008217592592592591</v>
      </c>
      <c r="Q20" s="9">
        <v>0.006493055555555555</v>
      </c>
      <c r="R20" s="10">
        <f t="shared" si="24"/>
        <v>0.0008217592592592591</v>
      </c>
      <c r="S20" s="9">
        <v>0.006493055555555555</v>
      </c>
      <c r="T20" s="10">
        <f t="shared" si="25"/>
        <v>0.0008217592592592591</v>
      </c>
      <c r="U20" s="9">
        <v>0.006712962962962962</v>
      </c>
      <c r="V20" s="10">
        <f t="shared" si="26"/>
        <v>0.0008796296296296286</v>
      </c>
      <c r="W20" s="9">
        <v>0.00662037037037037</v>
      </c>
      <c r="X20" s="10">
        <f t="shared" si="27"/>
        <v>0.0008564814814814815</v>
      </c>
      <c r="Y20" s="9">
        <v>0.00662037037037037</v>
      </c>
      <c r="Z20" s="10">
        <f t="shared" si="28"/>
        <v>0.0008564814814814815</v>
      </c>
      <c r="AA20" s="9">
        <v>0.006666666666666667</v>
      </c>
      <c r="AB20" s="10">
        <f t="shared" si="29"/>
        <v>0.0008449074074074079</v>
      </c>
      <c r="AC20" s="9">
        <v>0.006689814814814814</v>
      </c>
      <c r="AD20" s="10">
        <f t="shared" si="30"/>
        <v>0.0008796296296296286</v>
      </c>
      <c r="AE20" s="9">
        <v>0.006782407407407408</v>
      </c>
      <c r="AF20" s="10">
        <f t="shared" si="31"/>
        <v>0.0008796296296296304</v>
      </c>
      <c r="AG20" s="9">
        <v>0.006967592592592592</v>
      </c>
      <c r="AH20" s="10">
        <f t="shared" si="32"/>
        <v>0.0009143518518518511</v>
      </c>
      <c r="AI20" s="9">
        <v>0.006886574074074074</v>
      </c>
      <c r="AJ20" s="10">
        <f t="shared" si="33"/>
        <v>0.0009027777777777775</v>
      </c>
      <c r="AK20" s="9">
        <v>0.007175925925925926</v>
      </c>
      <c r="AL20" s="10">
        <f t="shared" si="34"/>
        <v>0.000983796296296296</v>
      </c>
    </row>
    <row r="21" spans="1:38" ht="15.75">
      <c r="A21" s="60">
        <v>800</v>
      </c>
      <c r="B21" s="61"/>
      <c r="C21" s="9">
        <v>0.007638888888888889</v>
      </c>
      <c r="D21" s="19">
        <f t="shared" si="20"/>
        <v>0.0008912037037037031</v>
      </c>
      <c r="E21" s="9">
        <v>0.007638888888888889</v>
      </c>
      <c r="F21" s="19">
        <f t="shared" si="20"/>
        <v>0.0008912037037037031</v>
      </c>
      <c r="G21" s="11">
        <v>0.007777777777777777</v>
      </c>
      <c r="H21" s="10">
        <f>G21-G13</f>
        <v>0.007777777777777777</v>
      </c>
      <c r="I21" s="9">
        <v>0.007638888888888889</v>
      </c>
      <c r="J21" s="19">
        <f t="shared" si="21"/>
        <v>0.0008796296296296295</v>
      </c>
      <c r="K21" s="9">
        <v>0.0078009259259259256</v>
      </c>
      <c r="L21" s="19">
        <f t="shared" si="22"/>
        <v>0.0009027777777777767</v>
      </c>
      <c r="M21" s="9">
        <v>0.007754629629629629</v>
      </c>
      <c r="N21" s="19">
        <f t="shared" si="35"/>
        <v>0.0008912037037037048</v>
      </c>
      <c r="O21" s="11">
        <v>0.007361111111111111</v>
      </c>
      <c r="P21" s="19">
        <f t="shared" si="23"/>
        <v>0.0008333333333333326</v>
      </c>
      <c r="Q21" s="9">
        <v>0.007326388888888889</v>
      </c>
      <c r="R21" s="19">
        <f t="shared" si="24"/>
        <v>0.0008333333333333344</v>
      </c>
      <c r="S21" s="9">
        <v>0.007326388888888889</v>
      </c>
      <c r="T21" s="19">
        <f t="shared" si="25"/>
        <v>0.0008333333333333344</v>
      </c>
      <c r="U21" s="9">
        <v>0.007581018518518518</v>
      </c>
      <c r="V21" s="19">
        <f t="shared" si="26"/>
        <v>0.0008680555555555559</v>
      </c>
      <c r="W21" s="9">
        <v>0.007476851851851853</v>
      </c>
      <c r="X21" s="19">
        <f t="shared" si="27"/>
        <v>0.0008564814814814824</v>
      </c>
      <c r="Y21" s="9">
        <v>0.007453703703703703</v>
      </c>
      <c r="Z21" s="19">
        <f t="shared" si="28"/>
        <v>0.0008333333333333326</v>
      </c>
      <c r="AA21" s="9">
        <v>0.0075</v>
      </c>
      <c r="AB21" s="19">
        <f t="shared" si="29"/>
        <v>0.0008333333333333326</v>
      </c>
      <c r="AC21" s="9">
        <v>0.00755787037037037</v>
      </c>
      <c r="AD21" s="19">
        <f t="shared" si="30"/>
        <v>0.0008680555555555559</v>
      </c>
      <c r="AE21" s="9">
        <v>0.007662037037037037</v>
      </c>
      <c r="AF21" s="19">
        <f t="shared" si="31"/>
        <v>0.0008796296296296286</v>
      </c>
      <c r="AG21" s="9">
        <v>0.007881944444444443</v>
      </c>
      <c r="AH21" s="19">
        <f t="shared" si="32"/>
        <v>0.0009143518518518511</v>
      </c>
      <c r="AI21" s="9">
        <v>0.0078009259259259256</v>
      </c>
      <c r="AJ21" s="19">
        <f t="shared" si="33"/>
        <v>0.000914351851851852</v>
      </c>
      <c r="AK21" s="9">
        <v>0.008159722222222223</v>
      </c>
      <c r="AL21" s="19">
        <f t="shared" si="34"/>
        <v>0.0009837962962962968</v>
      </c>
    </row>
    <row r="22" spans="1:38" ht="15.75">
      <c r="A22" s="60">
        <v>900</v>
      </c>
      <c r="B22" s="61"/>
      <c r="C22" s="9">
        <v>0.008518518518518519</v>
      </c>
      <c r="D22" s="10">
        <f t="shared" si="20"/>
        <v>0.0008796296296296304</v>
      </c>
      <c r="E22" s="9">
        <v>0.008518518518518519</v>
      </c>
      <c r="F22" s="10">
        <f t="shared" si="20"/>
        <v>0.0008796296296296304</v>
      </c>
      <c r="G22" s="11">
        <v>0.00863425925925926</v>
      </c>
      <c r="H22" s="10">
        <f aca="true" t="shared" si="36" ref="H22:H28">G22-G21</f>
        <v>0.0008564814814814832</v>
      </c>
      <c r="I22" s="9">
        <v>0.008530092592592593</v>
      </c>
      <c r="J22" s="10">
        <f t="shared" si="21"/>
        <v>0.000891203703703704</v>
      </c>
      <c r="K22" s="9">
        <v>0.008726851851851852</v>
      </c>
      <c r="L22" s="10">
        <f t="shared" si="22"/>
        <v>0.0009259259259259264</v>
      </c>
      <c r="M22" s="9">
        <v>0.008645833333333333</v>
      </c>
      <c r="N22" s="10">
        <f t="shared" si="35"/>
        <v>0.000914351851851852</v>
      </c>
      <c r="O22" s="11">
        <v>0.008194444444444445</v>
      </c>
      <c r="P22" s="10">
        <f t="shared" si="23"/>
        <v>0.0008333333333333344</v>
      </c>
      <c r="Q22" s="9">
        <v>0.008159722222222223</v>
      </c>
      <c r="R22" s="10">
        <f t="shared" si="24"/>
        <v>0.0008333333333333335</v>
      </c>
      <c r="S22" s="9">
        <v>0.008159722222222223</v>
      </c>
      <c r="T22" s="10">
        <f t="shared" si="25"/>
        <v>0.0008333333333333335</v>
      </c>
      <c r="U22" s="9">
        <v>0.008472222222222221</v>
      </c>
      <c r="V22" s="10">
        <f t="shared" si="26"/>
        <v>0.0008912037037037031</v>
      </c>
      <c r="W22" s="9">
        <v>0.008333333333333333</v>
      </c>
      <c r="X22" s="10">
        <f t="shared" si="27"/>
        <v>0.0008564814814814806</v>
      </c>
      <c r="Y22" s="9">
        <v>0.008310185185185186</v>
      </c>
      <c r="Z22" s="10">
        <f t="shared" si="28"/>
        <v>0.0008564814814814832</v>
      </c>
      <c r="AA22" s="9">
        <v>0.00835648148148148</v>
      </c>
      <c r="AB22" s="10">
        <f t="shared" si="29"/>
        <v>0.0008564814814814806</v>
      </c>
      <c r="AC22" s="9">
        <v>0.0084375</v>
      </c>
      <c r="AD22" s="10">
        <f t="shared" si="30"/>
        <v>0.0008796296296296304</v>
      </c>
      <c r="AE22" s="9">
        <v>0.008541666666666668</v>
      </c>
      <c r="AF22" s="10">
        <f t="shared" si="31"/>
        <v>0.0008796296296296312</v>
      </c>
      <c r="AG22" s="9">
        <v>0.008831018518518518</v>
      </c>
      <c r="AH22" s="10">
        <f t="shared" si="32"/>
        <v>0.0009490740740740744</v>
      </c>
      <c r="AI22" s="9">
        <v>0.008715277777777778</v>
      </c>
      <c r="AJ22" s="10">
        <f t="shared" si="33"/>
        <v>0.0009143518518518528</v>
      </c>
      <c r="AK22" s="9">
        <v>0.009166666666666667</v>
      </c>
      <c r="AL22" s="10">
        <f t="shared" si="34"/>
        <v>0.001006944444444444</v>
      </c>
    </row>
    <row r="23" spans="1:38" ht="15.75">
      <c r="A23" s="60">
        <v>1000</v>
      </c>
      <c r="B23" s="61"/>
      <c r="C23" s="9">
        <v>0.009386574074074075</v>
      </c>
      <c r="D23" s="10">
        <f t="shared" si="20"/>
        <v>0.0008680555555555559</v>
      </c>
      <c r="E23" s="9">
        <v>0.009386574074074075</v>
      </c>
      <c r="F23" s="10">
        <f t="shared" si="20"/>
        <v>0.0008680555555555559</v>
      </c>
      <c r="G23" s="11">
        <v>0.009502314814814816</v>
      </c>
      <c r="H23" s="10">
        <f t="shared" si="36"/>
        <v>0.0008680555555555559</v>
      </c>
      <c r="I23" s="9">
        <v>0.009421296296296296</v>
      </c>
      <c r="J23" s="10">
        <f aca="true" t="shared" si="37" ref="J23:J28">I23-I22</f>
        <v>0.0008912037037037031</v>
      </c>
      <c r="K23" s="9">
        <v>0.00962962962962963</v>
      </c>
      <c r="L23" s="10">
        <f t="shared" si="22"/>
        <v>0.0009027777777777784</v>
      </c>
      <c r="M23" s="9">
        <v>0.009560185185185185</v>
      </c>
      <c r="N23" s="10">
        <f t="shared" si="35"/>
        <v>0.000914351851851852</v>
      </c>
      <c r="O23" s="11">
        <v>0.009039351851851852</v>
      </c>
      <c r="P23" s="10">
        <f t="shared" si="23"/>
        <v>0.0008449074074074071</v>
      </c>
      <c r="Q23" s="9">
        <v>0.008993055555555554</v>
      </c>
      <c r="R23" s="10">
        <f t="shared" si="24"/>
        <v>0.0008333333333333318</v>
      </c>
      <c r="S23" s="9">
        <v>0.008993055555555554</v>
      </c>
      <c r="T23" s="10">
        <f t="shared" si="25"/>
        <v>0.0008333333333333318</v>
      </c>
      <c r="U23" s="9">
        <v>0.009363425925925926</v>
      </c>
      <c r="V23" s="10">
        <f t="shared" si="26"/>
        <v>0.0008912037037037048</v>
      </c>
      <c r="W23" s="9">
        <v>0.009247685185185185</v>
      </c>
      <c r="X23" s="10">
        <f t="shared" si="27"/>
        <v>0.000914351851851852</v>
      </c>
      <c r="Y23" s="9">
        <v>0.009166666666666667</v>
      </c>
      <c r="Z23" s="10">
        <f t="shared" si="28"/>
        <v>0.0008564814814814806</v>
      </c>
      <c r="AA23" s="9">
        <v>0.009212962962962963</v>
      </c>
      <c r="AB23" s="10">
        <f t="shared" si="29"/>
        <v>0.0008564814814814824</v>
      </c>
      <c r="AC23" s="9">
        <v>0.009328703703703704</v>
      </c>
      <c r="AD23" s="10">
        <f t="shared" si="30"/>
        <v>0.0008912037037037031</v>
      </c>
      <c r="AE23" s="9">
        <v>0.009421296296296296</v>
      </c>
      <c r="AF23" s="10">
        <f t="shared" si="31"/>
        <v>0.0008796296296296278</v>
      </c>
      <c r="AG23" s="9">
        <v>0.009768518518518518</v>
      </c>
      <c r="AH23" s="10">
        <f t="shared" si="32"/>
        <v>0.0009375000000000008</v>
      </c>
      <c r="AI23" s="9">
        <v>0.009641203703703704</v>
      </c>
      <c r="AJ23" s="10">
        <f t="shared" si="33"/>
        <v>0.0009259259259259255</v>
      </c>
      <c r="AK23" s="9">
        <v>0.010162037037037037</v>
      </c>
      <c r="AL23" s="10">
        <f t="shared" si="34"/>
        <v>0.0009953703703703704</v>
      </c>
    </row>
    <row r="24" spans="1:38" ht="15.75">
      <c r="A24" s="60">
        <v>1100</v>
      </c>
      <c r="B24" s="61"/>
      <c r="C24" s="9">
        <v>0.010277777777777778</v>
      </c>
      <c r="D24" s="19">
        <f t="shared" si="20"/>
        <v>0.0008912037037037031</v>
      </c>
      <c r="E24" s="9">
        <v>0.010277777777777778</v>
      </c>
      <c r="F24" s="19">
        <f t="shared" si="20"/>
        <v>0.0008912037037037031</v>
      </c>
      <c r="G24" s="11">
        <v>0.010381944444444444</v>
      </c>
      <c r="H24" s="19">
        <f t="shared" si="36"/>
        <v>0.0008796296296296278</v>
      </c>
      <c r="I24" s="9">
        <v>0.010277777777777778</v>
      </c>
      <c r="J24" s="19">
        <f t="shared" si="37"/>
        <v>0.0008564814814814824</v>
      </c>
      <c r="K24" s="9">
        <v>0.010555555555555554</v>
      </c>
      <c r="L24" s="19">
        <f t="shared" si="22"/>
        <v>0.0009259259259259238</v>
      </c>
      <c r="M24" s="9">
        <v>0.010474537037037037</v>
      </c>
      <c r="N24" s="19">
        <f t="shared" si="35"/>
        <v>0.0009259259259259273</v>
      </c>
      <c r="O24" s="11">
        <v>0.009895833333333333</v>
      </c>
      <c r="P24" s="19">
        <f t="shared" si="23"/>
        <v>0.0008564814814814806</v>
      </c>
      <c r="Q24" s="9">
        <v>0.00982638888888889</v>
      </c>
      <c r="R24" s="19">
        <f t="shared" si="24"/>
        <v>0.0008333333333333352</v>
      </c>
      <c r="S24" s="9">
        <v>0.00982638888888889</v>
      </c>
      <c r="T24" s="19">
        <f t="shared" si="25"/>
        <v>0.0008333333333333352</v>
      </c>
      <c r="U24" s="9">
        <v>0.010266203703703703</v>
      </c>
      <c r="V24" s="19">
        <f t="shared" si="26"/>
        <v>0.0009027777777777767</v>
      </c>
      <c r="W24" s="9">
        <v>0.010127314814814815</v>
      </c>
      <c r="X24" s="19">
        <f t="shared" si="27"/>
        <v>0.0008796296296296295</v>
      </c>
      <c r="Y24" s="9">
        <v>0.010034722222222221</v>
      </c>
      <c r="Z24" s="19">
        <f t="shared" si="28"/>
        <v>0.0008680555555555542</v>
      </c>
      <c r="AA24" s="9">
        <v>0.010046296296296296</v>
      </c>
      <c r="AB24" s="19">
        <f t="shared" si="29"/>
        <v>0.0008333333333333335</v>
      </c>
      <c r="AC24" s="9">
        <v>0.010208333333333333</v>
      </c>
      <c r="AD24" s="19">
        <f t="shared" si="30"/>
        <v>0.0008796296296296295</v>
      </c>
      <c r="AE24" s="9">
        <v>0.010300925925925927</v>
      </c>
      <c r="AF24" s="19">
        <f t="shared" si="31"/>
        <v>0.0008796296296296312</v>
      </c>
      <c r="AG24" s="9">
        <v>0.010706018518518517</v>
      </c>
      <c r="AH24" s="19">
        <f t="shared" si="32"/>
        <v>0.0009374999999999991</v>
      </c>
      <c r="AI24" s="9">
        <v>0.010555555555555554</v>
      </c>
      <c r="AJ24" s="19">
        <f t="shared" si="33"/>
        <v>0.0009143518518518502</v>
      </c>
      <c r="AK24" s="9">
        <v>0.011157407407407408</v>
      </c>
      <c r="AL24" s="19">
        <f t="shared" si="34"/>
        <v>0.0009953703703703704</v>
      </c>
    </row>
    <row r="25" spans="1:38" ht="15.75">
      <c r="A25" s="60">
        <v>1200</v>
      </c>
      <c r="B25" s="61"/>
      <c r="C25" s="9">
        <v>0.011168981481481481</v>
      </c>
      <c r="D25" s="10">
        <f>C25-C24</f>
        <v>0.0008912037037037031</v>
      </c>
      <c r="E25" s="9">
        <v>0.011168981481481481</v>
      </c>
      <c r="F25" s="10">
        <f>E25-E24</f>
        <v>0.0008912037037037031</v>
      </c>
      <c r="G25" s="11">
        <v>0.01125</v>
      </c>
      <c r="H25" s="10">
        <f t="shared" si="36"/>
        <v>0.0008680555555555559</v>
      </c>
      <c r="I25" s="9">
        <v>0.01113425925925926</v>
      </c>
      <c r="J25" s="10">
        <f t="shared" si="37"/>
        <v>0.0008564814814814824</v>
      </c>
      <c r="K25" s="9">
        <v>0.011493055555555555</v>
      </c>
      <c r="L25" s="10">
        <f>K25-K24</f>
        <v>0.0009375000000000008</v>
      </c>
      <c r="M25" s="9">
        <v>0.011400462962962965</v>
      </c>
      <c r="N25" s="10">
        <f>M25-M24</f>
        <v>0.0009259259259259273</v>
      </c>
      <c r="O25" s="11">
        <v>0.01076388888888889</v>
      </c>
      <c r="P25" s="10">
        <f>O25-O24</f>
        <v>0.0008680555555555577</v>
      </c>
      <c r="Q25" s="9">
        <v>0.010659722222222221</v>
      </c>
      <c r="R25" s="10">
        <f>Q25-Q24</f>
        <v>0.0008333333333333318</v>
      </c>
      <c r="S25" s="9">
        <v>0.010659722222222221</v>
      </c>
      <c r="T25" s="10">
        <f>S25-S24</f>
        <v>0.0008333333333333318</v>
      </c>
      <c r="U25" s="9">
        <v>0.011157407407407408</v>
      </c>
      <c r="V25" s="10">
        <f>U25-U24</f>
        <v>0.0008912037037037048</v>
      </c>
      <c r="W25" s="9">
        <v>0.011006944444444444</v>
      </c>
      <c r="X25" s="10">
        <f>W25-W24</f>
        <v>0.0008796296296296295</v>
      </c>
      <c r="Y25" s="9">
        <v>0.010902777777777777</v>
      </c>
      <c r="Z25" s="10">
        <f>Y25-Y24</f>
        <v>0.0008680555555555559</v>
      </c>
      <c r="AA25" s="9">
        <v>0.01091435185185185</v>
      </c>
      <c r="AB25" s="10">
        <f>AA25-AA24</f>
        <v>0.0008680555555555542</v>
      </c>
      <c r="AC25" s="9">
        <v>0.011087962962962964</v>
      </c>
      <c r="AD25" s="10">
        <f>AC25-AC24</f>
        <v>0.0008796296296296312</v>
      </c>
      <c r="AE25" s="9">
        <v>0.01119212962962963</v>
      </c>
      <c r="AF25" s="10">
        <f>AE25-AE24</f>
        <v>0.0008912037037037031</v>
      </c>
      <c r="AG25" s="9">
        <v>0.011643518518518518</v>
      </c>
      <c r="AH25" s="10">
        <f>AG25-AG24</f>
        <v>0.0009375000000000008</v>
      </c>
      <c r="AI25" s="9">
        <v>0.011469907407407408</v>
      </c>
      <c r="AJ25" s="10">
        <f>AI25-AI24</f>
        <v>0.0009143518518518537</v>
      </c>
      <c r="AK25" s="9">
        <v>0.012152777777777778</v>
      </c>
      <c r="AL25" s="10">
        <f>AK25-AK24</f>
        <v>0.0009953703703703704</v>
      </c>
    </row>
    <row r="26" spans="1:38" ht="15.75">
      <c r="A26" s="60">
        <v>1300</v>
      </c>
      <c r="B26" s="61"/>
      <c r="C26" s="9">
        <v>0.01207175925925926</v>
      </c>
      <c r="D26" s="10">
        <f>C26-C25</f>
        <v>0.0009027777777777784</v>
      </c>
      <c r="E26" s="9">
        <v>0.01207175925925926</v>
      </c>
      <c r="F26" s="10">
        <f>E26-E25</f>
        <v>0.0009027777777777784</v>
      </c>
      <c r="G26" s="11">
        <v>0.012152777777777778</v>
      </c>
      <c r="H26" s="10">
        <f t="shared" si="36"/>
        <v>0.0009027777777777784</v>
      </c>
      <c r="I26" s="9">
        <v>0.012013888888888888</v>
      </c>
      <c r="J26" s="10">
        <f t="shared" si="37"/>
        <v>0.0008796296296296278</v>
      </c>
      <c r="K26" s="9">
        <v>0.012372685185185186</v>
      </c>
      <c r="L26" s="10">
        <f>K26-K25</f>
        <v>0.0008796296296296312</v>
      </c>
      <c r="M26" s="9">
        <v>0.01230324074074074</v>
      </c>
      <c r="N26" s="10">
        <f>M27-M26</f>
        <v>0.0009143518518518537</v>
      </c>
      <c r="O26" s="11">
        <v>0.011620370370370371</v>
      </c>
      <c r="P26" s="10">
        <f>O26-O25</f>
        <v>0.0008564814814814806</v>
      </c>
      <c r="Q26" s="9">
        <v>0.011504629629629629</v>
      </c>
      <c r="R26" s="10">
        <f>Q26-Q25</f>
        <v>0.0008449074074074071</v>
      </c>
      <c r="S26" s="9">
        <v>0.011504629629629629</v>
      </c>
      <c r="T26" s="10">
        <f>S26-S25</f>
        <v>0.0008449074074074071</v>
      </c>
      <c r="U26" s="9">
        <v>0.012048611111111112</v>
      </c>
      <c r="V26" s="10">
        <f>U26-U25</f>
        <v>0.0008912037037037048</v>
      </c>
      <c r="W26" s="9">
        <v>0.011886574074074075</v>
      </c>
      <c r="X26" s="10">
        <f>W26-W25</f>
        <v>0.0008796296296296312</v>
      </c>
      <c r="Y26" s="9">
        <v>0.011770833333333333</v>
      </c>
      <c r="Z26" s="10">
        <f>Y26-Y25</f>
        <v>0.0008680555555555559</v>
      </c>
      <c r="AA26" s="9">
        <v>0.011770833333333333</v>
      </c>
      <c r="AB26" s="10">
        <f>AA26-AA25</f>
        <v>0.0008564814814814824</v>
      </c>
      <c r="AC26" s="9">
        <v>0.011967592592592592</v>
      </c>
      <c r="AD26" s="10">
        <f>AC26-AC25</f>
        <v>0.0008796296296296278</v>
      </c>
      <c r="AE26" s="9">
        <v>0.01207175925925926</v>
      </c>
      <c r="AF26" s="10">
        <f>AE26-AE25</f>
        <v>0.0008796296296296295</v>
      </c>
      <c r="AG26" s="9">
        <v>0.012569444444444446</v>
      </c>
      <c r="AH26" s="10">
        <f>AG26-AG25</f>
        <v>0.0009259259259259273</v>
      </c>
      <c r="AI26" s="9">
        <v>0.01238425925925926</v>
      </c>
      <c r="AJ26" s="10">
        <f>AI26-AI25</f>
        <v>0.000914351851851852</v>
      </c>
      <c r="AK26" s="9">
        <v>0.013148148148148147</v>
      </c>
      <c r="AL26" s="10">
        <f>AK26-AK25</f>
        <v>0.0009953703703703687</v>
      </c>
    </row>
    <row r="27" spans="1:38" ht="16.5" thickBot="1">
      <c r="A27" s="66">
        <v>1400</v>
      </c>
      <c r="B27" s="67"/>
      <c r="C27" s="18">
        <v>0.012962962962962963</v>
      </c>
      <c r="D27" s="19">
        <f>C27-C26</f>
        <v>0.0008912037037037031</v>
      </c>
      <c r="E27" s="18">
        <v>0.012962962962962963</v>
      </c>
      <c r="F27" s="19">
        <f>E27-E26</f>
        <v>0.0008912037037037031</v>
      </c>
      <c r="G27" s="20">
        <v>0.013032407407407407</v>
      </c>
      <c r="H27" s="19">
        <f t="shared" si="36"/>
        <v>0.0008796296296296295</v>
      </c>
      <c r="I27" s="18">
        <v>0.012870370370370372</v>
      </c>
      <c r="J27" s="19">
        <f t="shared" si="37"/>
        <v>0.0008564814814814841</v>
      </c>
      <c r="K27" s="18">
        <v>0.013310185185185187</v>
      </c>
      <c r="L27" s="19">
        <f>K27-K26</f>
        <v>0.0009375000000000008</v>
      </c>
      <c r="M27" s="9">
        <v>0.013217592592592593</v>
      </c>
      <c r="N27" s="19">
        <f>M28-M27</f>
        <v>0.0009027777777777749</v>
      </c>
      <c r="O27" s="20">
        <v>0.012465277777777777</v>
      </c>
      <c r="P27" s="19">
        <f>O27-O26</f>
        <v>0.0008449074074074053</v>
      </c>
      <c r="Q27" s="18">
        <v>0.012337962962962962</v>
      </c>
      <c r="R27" s="19">
        <f>Q27-Q26</f>
        <v>0.0008333333333333335</v>
      </c>
      <c r="S27" s="18">
        <v>0.012337962962962962</v>
      </c>
      <c r="T27" s="19">
        <f>S27-S26</f>
        <v>0.0008333333333333335</v>
      </c>
      <c r="U27" s="18">
        <v>0.012939814814814814</v>
      </c>
      <c r="V27" s="19">
        <f>U27-U26</f>
        <v>0.0008912037037037013</v>
      </c>
      <c r="W27" s="18">
        <v>0.01275462962962963</v>
      </c>
      <c r="X27" s="19">
        <f>W27-W26</f>
        <v>0.0008680555555555542</v>
      </c>
      <c r="Y27" s="18">
        <v>0.012650462962962962</v>
      </c>
      <c r="Z27" s="19">
        <f>Y27-Y26</f>
        <v>0.0008796296296296295</v>
      </c>
      <c r="AA27" s="18">
        <v>0.012627314814814815</v>
      </c>
      <c r="AB27" s="19">
        <f>AA27-AA26</f>
        <v>0.0008564814814814824</v>
      </c>
      <c r="AC27" s="18">
        <v>0.012847222222222223</v>
      </c>
      <c r="AD27" s="19">
        <f>AC27-AC26</f>
        <v>0.0008796296296296312</v>
      </c>
      <c r="AE27" s="18">
        <v>0.012939814814814814</v>
      </c>
      <c r="AF27" s="19">
        <f>AE27-AE26</f>
        <v>0.0008680555555555542</v>
      </c>
      <c r="AG27" s="18">
        <v>0.013495370370370371</v>
      </c>
      <c r="AH27" s="19">
        <f>AG27-AG26</f>
        <v>0.0009259259259259255</v>
      </c>
      <c r="AI27" s="18">
        <v>0.013275462962962963</v>
      </c>
      <c r="AJ27" s="19">
        <f>AI27-AI26</f>
        <v>0.0008912037037037031</v>
      </c>
      <c r="AK27" s="18">
        <v>0.014155092592592592</v>
      </c>
      <c r="AL27" s="19">
        <f>AK27-AK26</f>
        <v>0.0010069444444444457</v>
      </c>
    </row>
    <row r="28" spans="1:38" ht="18.75" thickBot="1">
      <c r="A28" s="62" t="s">
        <v>10</v>
      </c>
      <c r="B28" s="63"/>
      <c r="C28" s="23">
        <v>0.013819444444444445</v>
      </c>
      <c r="D28" s="24">
        <f>C28-C27</f>
        <v>0.0008564814814814824</v>
      </c>
      <c r="E28" s="23">
        <v>0.013819444444444445</v>
      </c>
      <c r="F28" s="24">
        <f>E28-E27</f>
        <v>0.0008564814814814824</v>
      </c>
      <c r="G28" s="25">
        <v>0.013888888888888888</v>
      </c>
      <c r="H28" s="24">
        <f t="shared" si="36"/>
        <v>0.0008564814814814806</v>
      </c>
      <c r="I28" s="25">
        <v>0.013761574074074074</v>
      </c>
      <c r="J28" s="24">
        <f t="shared" si="37"/>
        <v>0.0008912037037037013</v>
      </c>
      <c r="K28" s="23">
        <v>0.01423611111111111</v>
      </c>
      <c r="L28" s="24">
        <f>K28-K27</f>
        <v>0.0009259259259259238</v>
      </c>
      <c r="M28" s="52">
        <v>0.014120370370370368</v>
      </c>
      <c r="N28" s="24">
        <f>M28-M27</f>
        <v>0.0009027777777777749</v>
      </c>
      <c r="O28" s="25">
        <v>0.01332175925925926</v>
      </c>
      <c r="P28" s="24">
        <f>O28-O27</f>
        <v>0.0008564814814814841</v>
      </c>
      <c r="Q28" s="25">
        <v>0.013148148148148147</v>
      </c>
      <c r="R28" s="24">
        <f>Q28-Q27</f>
        <v>0.0008101851851851846</v>
      </c>
      <c r="S28" s="25">
        <v>0.013171296296296294</v>
      </c>
      <c r="T28" s="24">
        <f>S28-S27</f>
        <v>0.0008333333333333318</v>
      </c>
      <c r="U28" s="25">
        <v>0.013842592592592594</v>
      </c>
      <c r="V28" s="24">
        <f>U28-U27</f>
        <v>0.0009027777777777801</v>
      </c>
      <c r="W28" s="25">
        <v>0.013599537037037037</v>
      </c>
      <c r="X28" s="24">
        <f>W28-W27</f>
        <v>0.0008449074074074071</v>
      </c>
      <c r="Y28" s="25">
        <v>0.013506944444444445</v>
      </c>
      <c r="Z28" s="24">
        <f>Y28-Y27</f>
        <v>0.0008564814814814824</v>
      </c>
      <c r="AA28" s="25">
        <v>0.013495370370370371</v>
      </c>
      <c r="AB28" s="24">
        <f>AA28-AA27</f>
        <v>0.0008680555555555559</v>
      </c>
      <c r="AC28" s="25">
        <v>0.013715277777777778</v>
      </c>
      <c r="AD28" s="24">
        <f>AC28-AC27</f>
        <v>0.0008680555555555542</v>
      </c>
      <c r="AE28" s="25">
        <v>0.013819444444444445</v>
      </c>
      <c r="AF28" s="24">
        <f>AE28-AE27</f>
        <v>0.0008796296296296312</v>
      </c>
      <c r="AG28" s="25">
        <v>0.014444444444444446</v>
      </c>
      <c r="AH28" s="24">
        <f>AG28-AG27</f>
        <v>0.0009490740740740744</v>
      </c>
      <c r="AI28" s="25">
        <v>0.014201388888888888</v>
      </c>
      <c r="AJ28" s="24">
        <f>AI28-AI27</f>
        <v>0.0009259259259259255</v>
      </c>
      <c r="AK28" s="25">
        <v>0.015081018518518516</v>
      </c>
      <c r="AL28" s="24">
        <f>AK28-AK27</f>
        <v>0.0009259259259259238</v>
      </c>
    </row>
    <row r="29" spans="1:38" ht="15">
      <c r="A29" s="26"/>
      <c r="B29" s="26"/>
      <c r="C29" s="27"/>
      <c r="D29" s="26"/>
      <c r="E29" s="26"/>
      <c r="F29" s="26"/>
      <c r="G29" s="26"/>
      <c r="H29" s="26"/>
      <c r="I29" s="26"/>
      <c r="J29" s="26"/>
      <c r="K29" s="2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7:9" ht="12.75">
      <c r="G30" t="s">
        <v>12</v>
      </c>
      <c r="I30" t="s">
        <v>12</v>
      </c>
    </row>
  </sheetData>
  <mergeCells count="63">
    <mergeCell ref="A11:B11"/>
    <mergeCell ref="A3:B3"/>
    <mergeCell ref="AM1:AN1"/>
    <mergeCell ref="AO1:AP1"/>
    <mergeCell ref="Q1:R1"/>
    <mergeCell ref="AE1:AF1"/>
    <mergeCell ref="AA1:AB1"/>
    <mergeCell ref="AC1:AD1"/>
    <mergeCell ref="W1:X1"/>
    <mergeCell ref="Y1:Z1"/>
    <mergeCell ref="AQ1:AR1"/>
    <mergeCell ref="AK1:AL1"/>
    <mergeCell ref="AI14:AJ14"/>
    <mergeCell ref="AG1:AH1"/>
    <mergeCell ref="AI1:AJ1"/>
    <mergeCell ref="AG14:AH14"/>
    <mergeCell ref="AK14:AL14"/>
    <mergeCell ref="U1:V1"/>
    <mergeCell ref="K1:L1"/>
    <mergeCell ref="M1:N1"/>
    <mergeCell ref="O1:P1"/>
    <mergeCell ref="A7:B7"/>
    <mergeCell ref="A8:B8"/>
    <mergeCell ref="C1:D1"/>
    <mergeCell ref="E1:F1"/>
    <mergeCell ref="A2:B2"/>
    <mergeCell ref="A4:B4"/>
    <mergeCell ref="A5:B5"/>
    <mergeCell ref="A6:B6"/>
    <mergeCell ref="G1:H1"/>
    <mergeCell ref="I1:J1"/>
    <mergeCell ref="Q14:R14"/>
    <mergeCell ref="C14:D14"/>
    <mergeCell ref="E14:F14"/>
    <mergeCell ref="G14:H14"/>
    <mergeCell ref="I14:J14"/>
    <mergeCell ref="A15:B15"/>
    <mergeCell ref="A25:B25"/>
    <mergeCell ref="A26:B26"/>
    <mergeCell ref="A27:B27"/>
    <mergeCell ref="A19:B19"/>
    <mergeCell ref="A20:B20"/>
    <mergeCell ref="A21:B21"/>
    <mergeCell ref="A28:B28"/>
    <mergeCell ref="S1:T1"/>
    <mergeCell ref="K14:L14"/>
    <mergeCell ref="M14:N14"/>
    <mergeCell ref="O14:P14"/>
    <mergeCell ref="A22:B22"/>
    <mergeCell ref="A23:B23"/>
    <mergeCell ref="A24:B24"/>
    <mergeCell ref="A9:B9"/>
    <mergeCell ref="A10:B10"/>
    <mergeCell ref="AE14:AF14"/>
    <mergeCell ref="A16:B16"/>
    <mergeCell ref="A17:B17"/>
    <mergeCell ref="A18:B18"/>
    <mergeCell ref="AA14:AB14"/>
    <mergeCell ref="AC14:AD14"/>
    <mergeCell ref="S14:T14"/>
    <mergeCell ref="U14:V14"/>
    <mergeCell ref="W14:X14"/>
    <mergeCell ref="Y14:Z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3" sqref="H13"/>
    </sheetView>
  </sheetViews>
  <sheetFormatPr defaultColWidth="9.00390625" defaultRowHeight="12.75"/>
  <sheetData>
    <row r="1" spans="1:8" ht="16.5" thickBot="1">
      <c r="A1" s="1"/>
      <c r="B1" s="2"/>
      <c r="C1" s="56" t="s">
        <v>61</v>
      </c>
      <c r="D1" s="57"/>
      <c r="E1" s="64" t="s">
        <v>62</v>
      </c>
      <c r="F1" s="65"/>
      <c r="G1" s="64" t="s">
        <v>50</v>
      </c>
      <c r="H1" s="65"/>
    </row>
    <row r="2" spans="1:8" ht="15.75" thickBot="1">
      <c r="A2" s="70" t="s">
        <v>6</v>
      </c>
      <c r="B2" s="71"/>
      <c r="C2" s="3">
        <v>0.0008564814814814815</v>
      </c>
      <c r="D2" s="4" t="s">
        <v>7</v>
      </c>
      <c r="E2" s="3">
        <v>0.0008564814814814815</v>
      </c>
      <c r="F2" s="5" t="s">
        <v>7</v>
      </c>
      <c r="G2" s="3">
        <v>0.0009143518518518518</v>
      </c>
      <c r="H2" s="5" t="s">
        <v>7</v>
      </c>
    </row>
    <row r="3" spans="1:8" ht="15">
      <c r="A3" s="7">
        <v>100</v>
      </c>
      <c r="B3" s="8" t="s">
        <v>8</v>
      </c>
      <c r="C3" s="9">
        <v>0.0009143518518518518</v>
      </c>
      <c r="D3" s="10">
        <f>C3</f>
        <v>0.0009143518518518518</v>
      </c>
      <c r="E3" s="9">
        <v>0.0009143518518518518</v>
      </c>
      <c r="F3" s="10">
        <f>E3</f>
        <v>0.0009143518518518518</v>
      </c>
      <c r="G3" s="11">
        <v>0.0009953703703703704</v>
      </c>
      <c r="H3" s="10">
        <f>G3</f>
        <v>0.0009953703703703704</v>
      </c>
    </row>
    <row r="4" spans="1:8" ht="15">
      <c r="A4" s="12">
        <v>200</v>
      </c>
      <c r="B4" s="13" t="s">
        <v>8</v>
      </c>
      <c r="C4" s="9">
        <v>0.0019097222222222222</v>
      </c>
      <c r="D4" s="10">
        <f aca="true" t="shared" si="0" ref="D4:D10">C4-C3</f>
        <v>0.0009953703703703704</v>
      </c>
      <c r="E4" s="9">
        <v>0.0019097222222222222</v>
      </c>
      <c r="F4" s="10">
        <f aca="true" t="shared" si="1" ref="F4:F10">E4-E3</f>
        <v>0.0009953703703703704</v>
      </c>
      <c r="G4" s="11">
        <v>0.0021180555555555553</v>
      </c>
      <c r="H4" s="10">
        <f>G4-G3</f>
        <v>0.001122685185185185</v>
      </c>
    </row>
    <row r="5" spans="1:8" ht="15">
      <c r="A5" s="12">
        <v>300</v>
      </c>
      <c r="B5" s="13" t="s">
        <v>8</v>
      </c>
      <c r="C5" s="9">
        <v>0.002916666666666667</v>
      </c>
      <c r="D5" s="10">
        <f t="shared" si="0"/>
        <v>0.0010069444444444446</v>
      </c>
      <c r="E5" s="9">
        <v>0.002916666666666667</v>
      </c>
      <c r="F5" s="10">
        <f t="shared" si="1"/>
        <v>0.0010069444444444446</v>
      </c>
      <c r="G5" s="11">
        <v>0.003275462962962963</v>
      </c>
      <c r="H5" s="10">
        <f aca="true" t="shared" si="2" ref="H5:H10">G5-G4</f>
        <v>0.0011574074074074078</v>
      </c>
    </row>
    <row r="6" spans="1:8" ht="18">
      <c r="A6" s="14">
        <v>400</v>
      </c>
      <c r="B6" s="15" t="s">
        <v>8</v>
      </c>
      <c r="C6" s="9">
        <v>0.003946759259259259</v>
      </c>
      <c r="D6" s="10">
        <f t="shared" si="0"/>
        <v>0.0010300925925925924</v>
      </c>
      <c r="E6" s="9">
        <v>0.003946759259259259</v>
      </c>
      <c r="F6" s="10">
        <f t="shared" si="1"/>
        <v>0.0010300925925925924</v>
      </c>
      <c r="G6" s="11">
        <v>0.0044907407407407405</v>
      </c>
      <c r="H6" s="10">
        <f t="shared" si="2"/>
        <v>0.0012152777777777774</v>
      </c>
    </row>
    <row r="7" spans="1:8" ht="15">
      <c r="A7" s="12">
        <v>500</v>
      </c>
      <c r="B7" s="13" t="s">
        <v>8</v>
      </c>
      <c r="C7" s="9">
        <v>0.004976851851851852</v>
      </c>
      <c r="D7" s="10">
        <f t="shared" si="0"/>
        <v>0.0010300925925925929</v>
      </c>
      <c r="E7" s="9">
        <v>0.004976851851851852</v>
      </c>
      <c r="F7" s="10">
        <f t="shared" si="1"/>
        <v>0.0010300925925925929</v>
      </c>
      <c r="G7" s="11">
        <v>0.005590277777777778</v>
      </c>
      <c r="H7" s="10">
        <f t="shared" si="2"/>
        <v>0.0010995370370370378</v>
      </c>
    </row>
    <row r="8" spans="1:8" ht="15">
      <c r="A8" s="12">
        <v>600</v>
      </c>
      <c r="B8" s="13" t="s">
        <v>8</v>
      </c>
      <c r="C8" s="9">
        <v>0.00599537037037037</v>
      </c>
      <c r="D8" s="10">
        <f t="shared" si="0"/>
        <v>0.0010185185185185176</v>
      </c>
      <c r="E8" s="9">
        <v>0.00599537037037037</v>
      </c>
      <c r="F8" s="10">
        <f t="shared" si="1"/>
        <v>0.0010185185185185176</v>
      </c>
      <c r="G8" s="11">
        <v>0.0067476851851851856</v>
      </c>
      <c r="H8" s="10">
        <f t="shared" si="2"/>
        <v>0.0011574074074074073</v>
      </c>
    </row>
    <row r="9" spans="1:8" ht="15.75" thickBot="1">
      <c r="A9" s="16">
        <v>700</v>
      </c>
      <c r="B9" s="17" t="s">
        <v>8</v>
      </c>
      <c r="C9" s="18">
        <v>0.006944444444444444</v>
      </c>
      <c r="D9" s="19">
        <f t="shared" si="0"/>
        <v>0.0009490740740740744</v>
      </c>
      <c r="E9" s="18">
        <v>0.007002314814814815</v>
      </c>
      <c r="F9" s="19">
        <f t="shared" si="1"/>
        <v>0.0010069444444444457</v>
      </c>
      <c r="G9" s="20">
        <v>0.007951388888888888</v>
      </c>
      <c r="H9" s="19">
        <f t="shared" si="2"/>
        <v>0.0012037037037037025</v>
      </c>
    </row>
    <row r="10" spans="1:8" ht="18.75" thickBot="1">
      <c r="A10" s="21">
        <v>800</v>
      </c>
      <c r="B10" s="22" t="s">
        <v>8</v>
      </c>
      <c r="C10" s="23">
        <v>0.007986111111111112</v>
      </c>
      <c r="D10" s="24">
        <f t="shared" si="0"/>
        <v>0.0010416666666666682</v>
      </c>
      <c r="E10" s="23">
        <v>0.00800925925925926</v>
      </c>
      <c r="F10" s="24">
        <f t="shared" si="1"/>
        <v>0.001006944444444444</v>
      </c>
      <c r="G10" s="25">
        <v>0.009027777777777779</v>
      </c>
      <c r="H10" s="24">
        <f t="shared" si="2"/>
        <v>0.0010763888888888906</v>
      </c>
    </row>
    <row r="11" spans="1:8" ht="15">
      <c r="A11" s="26"/>
      <c r="B11" s="26"/>
      <c r="C11" s="27"/>
      <c r="D11" s="26"/>
      <c r="E11" s="26"/>
      <c r="F11" s="26"/>
      <c r="G11" s="26"/>
      <c r="H11" s="26"/>
    </row>
    <row r="12" spans="1:8" ht="15">
      <c r="A12" s="28"/>
      <c r="B12" s="28"/>
      <c r="C12" s="29"/>
      <c r="D12" s="28"/>
      <c r="E12" s="29"/>
      <c r="F12" s="28"/>
      <c r="G12" s="29"/>
      <c r="H12" s="28"/>
    </row>
  </sheetData>
  <mergeCells count="4">
    <mergeCell ref="C1:D1"/>
    <mergeCell ref="E1:F1"/>
    <mergeCell ref="G1:H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13" sqref="I13"/>
    </sheetView>
  </sheetViews>
  <sheetFormatPr defaultColWidth="9.00390625" defaultRowHeight="12.75"/>
  <cols>
    <col min="1" max="1" width="21.625" style="26" customWidth="1"/>
    <col min="2" max="3" width="9.625" style="26" customWidth="1"/>
    <col min="4" max="4" width="11.25390625" style="33" customWidth="1"/>
    <col min="5" max="8" width="9.125" style="26" customWidth="1"/>
    <col min="9" max="9" width="16.125" style="32" customWidth="1"/>
    <col min="10" max="16384" width="9.125" style="26" customWidth="1"/>
  </cols>
  <sheetData>
    <row r="1" spans="1:9" ht="15.75">
      <c r="A1" s="73" t="s">
        <v>13</v>
      </c>
      <c r="B1" s="73" t="s">
        <v>14</v>
      </c>
      <c r="C1" s="73" t="s">
        <v>15</v>
      </c>
      <c r="D1" s="77" t="s">
        <v>16</v>
      </c>
      <c r="E1" s="73" t="s">
        <v>17</v>
      </c>
      <c r="F1" s="73"/>
      <c r="G1" s="74"/>
      <c r="H1" s="74"/>
      <c r="I1" s="75" t="s">
        <v>97</v>
      </c>
    </row>
    <row r="2" spans="1:9" ht="15.75">
      <c r="A2" s="73"/>
      <c r="B2" s="73"/>
      <c r="C2" s="74"/>
      <c r="D2" s="78"/>
      <c r="E2" s="73" t="s">
        <v>18</v>
      </c>
      <c r="F2" s="73"/>
      <c r="G2" s="73" t="s">
        <v>19</v>
      </c>
      <c r="H2" s="73"/>
      <c r="I2" s="76"/>
    </row>
    <row r="3" spans="1:9" ht="15.75">
      <c r="A3" s="73"/>
      <c r="B3" s="73"/>
      <c r="C3" s="74"/>
      <c r="D3" s="78"/>
      <c r="E3" s="41" t="s">
        <v>20</v>
      </c>
      <c r="F3" s="41" t="s">
        <v>21</v>
      </c>
      <c r="G3" s="41" t="s">
        <v>20</v>
      </c>
      <c r="H3" s="41" t="s">
        <v>21</v>
      </c>
      <c r="I3" s="76"/>
    </row>
    <row r="4" spans="1:9" s="31" customFormat="1" ht="15.75">
      <c r="A4" s="42" t="s">
        <v>61</v>
      </c>
      <c r="B4" s="30">
        <v>1989</v>
      </c>
      <c r="C4" s="30" t="s">
        <v>27</v>
      </c>
      <c r="D4" s="38">
        <v>0.00625</v>
      </c>
      <c r="E4" s="39">
        <v>176</v>
      </c>
      <c r="F4" s="39">
        <v>263</v>
      </c>
      <c r="G4" s="39">
        <v>179</v>
      </c>
      <c r="H4" s="39">
        <v>201</v>
      </c>
      <c r="I4" s="40" t="s">
        <v>72</v>
      </c>
    </row>
    <row r="5" spans="1:9" ht="15.75">
      <c r="A5" s="42" t="s">
        <v>50</v>
      </c>
      <c r="B5" s="30">
        <v>1992</v>
      </c>
      <c r="C5" s="30" t="s">
        <v>23</v>
      </c>
      <c r="D5" s="38">
        <v>0.0058564814814814825</v>
      </c>
      <c r="E5" s="39">
        <v>169</v>
      </c>
      <c r="F5" s="39">
        <v>249</v>
      </c>
      <c r="G5" s="39">
        <v>169</v>
      </c>
      <c r="H5" s="39">
        <v>198</v>
      </c>
      <c r="I5" s="40" t="s">
        <v>73</v>
      </c>
    </row>
    <row r="6" spans="1:9" ht="15.75">
      <c r="A6" s="42" t="s">
        <v>62</v>
      </c>
      <c r="B6" s="30">
        <v>1991</v>
      </c>
      <c r="C6" s="30" t="s">
        <v>26</v>
      </c>
      <c r="D6" s="38">
        <v>0.006076388888888889</v>
      </c>
      <c r="E6" s="39">
        <v>173</v>
      </c>
      <c r="F6" s="39">
        <v>268</v>
      </c>
      <c r="G6" s="39">
        <v>167</v>
      </c>
      <c r="H6" s="39">
        <v>189</v>
      </c>
      <c r="I6" s="40" t="s">
        <v>74</v>
      </c>
    </row>
    <row r="7" spans="1:9" ht="15.75" customHeight="1">
      <c r="A7" s="82"/>
      <c r="B7" s="83"/>
      <c r="C7" s="83"/>
      <c r="D7" s="83"/>
      <c r="E7" s="83"/>
      <c r="F7" s="83"/>
      <c r="G7" s="83"/>
      <c r="H7" s="83"/>
      <c r="I7" s="83"/>
    </row>
    <row r="8" spans="4:9" s="43" customFormat="1" ht="15">
      <c r="D8" s="44"/>
      <c r="I8" s="45"/>
    </row>
  </sheetData>
  <mergeCells count="9">
    <mergeCell ref="A7:I7"/>
    <mergeCell ref="E2:F2"/>
    <mergeCell ref="G2:H2"/>
    <mergeCell ref="E1:H1"/>
    <mergeCell ref="I1:I3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K26" sqref="K26"/>
    </sheetView>
  </sheetViews>
  <sheetFormatPr defaultColWidth="9.00390625" defaultRowHeight="12.75"/>
  <cols>
    <col min="1" max="1" width="20.00390625" style="34" customWidth="1"/>
    <col min="2" max="12" width="9.125" style="34" customWidth="1"/>
    <col min="13" max="13" width="9.125" style="54" customWidth="1"/>
    <col min="14" max="14" width="9.125" style="36" customWidth="1"/>
    <col min="15" max="16384" width="9.125" style="34" customWidth="1"/>
  </cols>
  <sheetData>
    <row r="1" spans="1:14" ht="15.75" customHeight="1">
      <c r="A1" s="73" t="s">
        <v>13</v>
      </c>
      <c r="B1" s="85" t="s">
        <v>28</v>
      </c>
      <c r="C1" s="86" t="s">
        <v>29</v>
      </c>
      <c r="D1" s="85" t="s">
        <v>30</v>
      </c>
      <c r="E1" s="86" t="s">
        <v>31</v>
      </c>
      <c r="F1" s="85" t="s">
        <v>32</v>
      </c>
      <c r="G1" s="86" t="s">
        <v>33</v>
      </c>
      <c r="H1" s="85" t="s">
        <v>34</v>
      </c>
      <c r="I1" s="85" t="s">
        <v>35</v>
      </c>
      <c r="J1" s="85" t="s">
        <v>36</v>
      </c>
      <c r="K1" s="85" t="s">
        <v>37</v>
      </c>
      <c r="L1" s="85" t="s">
        <v>38</v>
      </c>
      <c r="M1" s="86" t="s">
        <v>39</v>
      </c>
      <c r="N1" s="85" t="s">
        <v>40</v>
      </c>
    </row>
    <row r="2" spans="1:14" ht="13.5" customHeight="1">
      <c r="A2" s="73"/>
      <c r="B2" s="85"/>
      <c r="C2" s="86"/>
      <c r="D2" s="85"/>
      <c r="E2" s="86"/>
      <c r="F2" s="85"/>
      <c r="G2" s="86"/>
      <c r="H2" s="85"/>
      <c r="I2" s="85"/>
      <c r="J2" s="85"/>
      <c r="K2" s="85"/>
      <c r="L2" s="85"/>
      <c r="M2" s="86"/>
      <c r="N2" s="85"/>
    </row>
    <row r="3" spans="1:14" s="26" customFormat="1" ht="15.75">
      <c r="A3" s="42" t="s">
        <v>52</v>
      </c>
      <c r="B3" s="37">
        <v>0.001388888888888889</v>
      </c>
      <c r="C3" s="37">
        <v>0.002361111111111111</v>
      </c>
      <c r="D3" s="37">
        <v>0.0033333333333333335</v>
      </c>
      <c r="E3" s="37">
        <v>0.004293981481481481</v>
      </c>
      <c r="F3" s="37">
        <v>0.005300925925925925</v>
      </c>
      <c r="G3" s="37">
        <v>0.006307870370370371</v>
      </c>
      <c r="H3" s="37">
        <v>0.007233796296296296</v>
      </c>
      <c r="I3" s="37">
        <v>0.008310185185185186</v>
      </c>
      <c r="J3" s="37">
        <v>0.009212962962962963</v>
      </c>
      <c r="K3" s="37">
        <v>0.010219907407407408</v>
      </c>
      <c r="L3" s="37">
        <v>0.011226851851851854</v>
      </c>
      <c r="M3" s="53">
        <v>0.012129629629629629</v>
      </c>
      <c r="N3" s="37">
        <f>M3/5</f>
        <v>0.002425925925925926</v>
      </c>
    </row>
    <row r="4" spans="1:14" s="31" customFormat="1" ht="15.75">
      <c r="A4" s="42" t="s">
        <v>65</v>
      </c>
      <c r="B4" s="37">
        <v>0.001388888888888889</v>
      </c>
      <c r="C4" s="37">
        <v>0.002361111111111111</v>
      </c>
      <c r="D4" s="37">
        <v>0.0033333333333333335</v>
      </c>
      <c r="E4" s="37">
        <v>0.004293981481481481</v>
      </c>
      <c r="F4" s="37">
        <v>0.005300925925925925</v>
      </c>
      <c r="G4" s="37">
        <v>0.006307870370370371</v>
      </c>
      <c r="H4" s="37">
        <v>0.007233796296296296</v>
      </c>
      <c r="I4" s="37">
        <v>0.008310185185185186</v>
      </c>
      <c r="J4" s="37">
        <v>0.009212962962962963</v>
      </c>
      <c r="K4" s="37">
        <v>0.010219907407407408</v>
      </c>
      <c r="L4" s="37">
        <v>0.011238425925925928</v>
      </c>
      <c r="M4" s="53">
        <v>0.012280092592592592</v>
      </c>
      <c r="N4" s="37">
        <f>M4/5</f>
        <v>0.0024560185185185184</v>
      </c>
    </row>
    <row r="5" spans="1:14" s="31" customFormat="1" ht="15.75">
      <c r="A5" s="42" t="s">
        <v>66</v>
      </c>
      <c r="B5" s="37">
        <v>0.001388888888888889</v>
      </c>
      <c r="C5" s="37">
        <v>0.002361111111111111</v>
      </c>
      <c r="D5" s="37">
        <v>0.0033333333333333335</v>
      </c>
      <c r="E5" s="37">
        <v>0.004293981481481481</v>
      </c>
      <c r="F5" s="37">
        <v>0.005300925925925925</v>
      </c>
      <c r="G5" s="37">
        <v>0.006307870370370371</v>
      </c>
      <c r="H5" s="37">
        <v>0.007233796296296296</v>
      </c>
      <c r="I5" s="37">
        <v>0.008310185185185186</v>
      </c>
      <c r="J5" s="37">
        <v>0.00925925925925926</v>
      </c>
      <c r="K5" s="37">
        <v>0.01037037037037037</v>
      </c>
      <c r="L5" s="37">
        <v>0.011412037037037038</v>
      </c>
      <c r="M5" s="53">
        <v>0.01244212962962963</v>
      </c>
      <c r="N5" s="37">
        <f>M5/5</f>
        <v>0.002488425925925926</v>
      </c>
    </row>
    <row r="6" spans="1:14" s="26" customFormat="1" ht="15.75">
      <c r="A6" s="42" t="s">
        <v>45</v>
      </c>
      <c r="B6" s="37">
        <v>0.001388888888888889</v>
      </c>
      <c r="C6" s="37">
        <v>0.002361111111111111</v>
      </c>
      <c r="D6" s="37">
        <v>0.0033333333333333335</v>
      </c>
      <c r="E6" s="37">
        <v>0.004293981481481481</v>
      </c>
      <c r="F6" s="37">
        <v>0.005300925925925925</v>
      </c>
      <c r="G6" s="37">
        <v>0.006307870370370371</v>
      </c>
      <c r="H6" s="37">
        <v>0.007256944444444444</v>
      </c>
      <c r="I6" s="37">
        <v>0.008310185185185186</v>
      </c>
      <c r="J6" s="37">
        <v>0.009317129629629628</v>
      </c>
      <c r="K6" s="37">
        <v>0.010358796296296295</v>
      </c>
      <c r="L6" s="37">
        <v>0.011377314814814814</v>
      </c>
      <c r="M6" s="53">
        <v>0.012407407407407409</v>
      </c>
      <c r="N6" s="37">
        <f>M6/5</f>
        <v>0.0024814814814814816</v>
      </c>
    </row>
    <row r="7" spans="1:14" s="31" customFormat="1" ht="15.75">
      <c r="A7" s="42" t="s">
        <v>57</v>
      </c>
      <c r="B7" s="37">
        <v>0.001388888888888889</v>
      </c>
      <c r="C7" s="37">
        <v>0.002361111111111111</v>
      </c>
      <c r="D7" s="37">
        <v>0.0033333333333333335</v>
      </c>
      <c r="E7" s="37">
        <v>0.004293981481481481</v>
      </c>
      <c r="F7" s="37">
        <v>0.005300925925925925</v>
      </c>
      <c r="G7" s="37">
        <v>0.006307870370370371</v>
      </c>
      <c r="H7" s="37">
        <v>0.007256944444444444</v>
      </c>
      <c r="I7" s="37">
        <v>0.008240740740740741</v>
      </c>
      <c r="J7" s="37">
        <v>0.009143518518518518</v>
      </c>
      <c r="K7" s="37">
        <v>0.010046296296296296</v>
      </c>
      <c r="L7" s="37">
        <v>0.010972222222222223</v>
      </c>
      <c r="M7" s="53">
        <v>0.011828703703703704</v>
      </c>
      <c r="N7" s="37">
        <f>M7/5</f>
        <v>0.0023657407407407407</v>
      </c>
    </row>
    <row r="8" spans="1:14" s="26" customFormat="1" ht="15.75">
      <c r="A8" s="42" t="s">
        <v>55</v>
      </c>
      <c r="B8" s="37">
        <v>0.001388888888888889</v>
      </c>
      <c r="C8" s="37">
        <v>0.002361111111111111</v>
      </c>
      <c r="D8" s="37">
        <v>0.0033333333333333335</v>
      </c>
      <c r="E8" s="37">
        <v>0.004293981481481481</v>
      </c>
      <c r="F8" s="37">
        <v>0.005300925925925925</v>
      </c>
      <c r="G8" s="37">
        <v>0.006307870370370371</v>
      </c>
      <c r="H8" s="37">
        <v>0.007256944444444444</v>
      </c>
      <c r="I8" s="37">
        <v>0.008240740740740741</v>
      </c>
      <c r="J8" s="37">
        <v>0.009270833333333334</v>
      </c>
      <c r="K8" s="37">
        <v>0.010277777777777778</v>
      </c>
      <c r="L8" s="37">
        <v>0.011238425925925928</v>
      </c>
      <c r="M8" s="53">
        <v>0.012141203703703704</v>
      </c>
      <c r="N8" s="37">
        <f aca="true" t="shared" si="0" ref="N8:N22">M8/5</f>
        <v>0.002428240740740741</v>
      </c>
    </row>
    <row r="9" spans="1:14" s="26" customFormat="1" ht="15.75">
      <c r="A9" s="42" t="s">
        <v>1</v>
      </c>
      <c r="B9" s="37">
        <v>0.001388888888888889</v>
      </c>
      <c r="C9" s="37">
        <v>0.002361111111111111</v>
      </c>
      <c r="D9" s="37">
        <v>0.0033333333333333335</v>
      </c>
      <c r="E9" s="37">
        <v>0.004293981481481481</v>
      </c>
      <c r="F9" s="37">
        <v>0.005300925925925925</v>
      </c>
      <c r="G9" s="37">
        <v>0.006307870370370371</v>
      </c>
      <c r="H9" s="37">
        <v>0.007326388888888889</v>
      </c>
      <c r="I9" s="37">
        <v>0.008391203703703705</v>
      </c>
      <c r="J9" s="37">
        <v>0.009432870370370371</v>
      </c>
      <c r="K9" s="37">
        <v>0.010474537037037037</v>
      </c>
      <c r="L9" s="37">
        <v>0.011550925925925925</v>
      </c>
      <c r="M9" s="53">
        <v>0.012615740740740742</v>
      </c>
      <c r="N9" s="37">
        <f t="shared" si="0"/>
        <v>0.0025231481481481485</v>
      </c>
    </row>
    <row r="10" spans="1:14" s="26" customFormat="1" ht="15.75">
      <c r="A10" s="42" t="s">
        <v>56</v>
      </c>
      <c r="B10" s="37">
        <v>0.001388888888888889</v>
      </c>
      <c r="C10" s="37">
        <v>0.002361111111111111</v>
      </c>
      <c r="D10" s="37">
        <v>0.0033333333333333335</v>
      </c>
      <c r="E10" s="37">
        <v>0.004293981481481481</v>
      </c>
      <c r="F10" s="37">
        <v>0.005300925925925925</v>
      </c>
      <c r="G10" s="37">
        <v>0.006307870370370371</v>
      </c>
      <c r="H10" s="37">
        <v>0.007326388888888889</v>
      </c>
      <c r="I10" s="37">
        <v>0.008240740740740741</v>
      </c>
      <c r="J10" s="37">
        <v>0.009212962962962963</v>
      </c>
      <c r="K10" s="37">
        <v>0.010219907407407408</v>
      </c>
      <c r="L10" s="37">
        <v>0.011238425925925928</v>
      </c>
      <c r="M10" s="53">
        <v>0.012141203703703704</v>
      </c>
      <c r="N10" s="37">
        <f t="shared" si="0"/>
        <v>0.002428240740740741</v>
      </c>
    </row>
    <row r="11" spans="1:14" s="26" customFormat="1" ht="15.75">
      <c r="A11" s="42" t="s">
        <v>67</v>
      </c>
      <c r="B11" s="37">
        <v>0.001388888888888889</v>
      </c>
      <c r="C11" s="37">
        <v>0.002361111111111111</v>
      </c>
      <c r="D11" s="37">
        <v>0.0033333333333333335</v>
      </c>
      <c r="E11" s="37">
        <v>0.004293981481481481</v>
      </c>
      <c r="F11" s="37">
        <v>0.005300925925925925</v>
      </c>
      <c r="G11" s="37">
        <v>0.006307870370370371</v>
      </c>
      <c r="H11" s="37">
        <v>0.007326388888888889</v>
      </c>
      <c r="I11" s="37">
        <v>0.008391203703703705</v>
      </c>
      <c r="J11" s="37">
        <v>0.009432870370370371</v>
      </c>
      <c r="K11" s="37">
        <v>0.010416666666666666</v>
      </c>
      <c r="L11" s="37">
        <v>0.011493055555555555</v>
      </c>
      <c r="M11" s="53">
        <v>0.0125</v>
      </c>
      <c r="N11" s="37">
        <f t="shared" si="0"/>
        <v>0.0025</v>
      </c>
    </row>
    <row r="12" spans="1:14" s="26" customFormat="1" ht="15.75">
      <c r="A12" s="42" t="s">
        <v>41</v>
      </c>
      <c r="B12" s="37">
        <v>0.001388888888888889</v>
      </c>
      <c r="C12" s="37">
        <v>0.002314814814814815</v>
      </c>
      <c r="D12" s="37">
        <v>0.0032407407407407406</v>
      </c>
      <c r="E12" s="37">
        <v>0.004166666666666667</v>
      </c>
      <c r="F12" s="37">
        <v>0.005092592592592592</v>
      </c>
      <c r="G12" s="37">
        <v>0.006006944444444444</v>
      </c>
      <c r="H12" s="37">
        <v>0.006944444444444444</v>
      </c>
      <c r="I12" s="37">
        <v>0.007893518518518518</v>
      </c>
      <c r="J12" s="37">
        <v>0.008842592592592591</v>
      </c>
      <c r="K12" s="37">
        <v>0.009745370370370371</v>
      </c>
      <c r="L12" s="37">
        <v>0.010706018518518517</v>
      </c>
      <c r="M12" s="53">
        <v>0.011597222222222222</v>
      </c>
      <c r="N12" s="37">
        <f t="shared" si="0"/>
        <v>0.0023194444444444443</v>
      </c>
    </row>
    <row r="13" spans="1:14" s="31" customFormat="1" ht="15.75">
      <c r="A13" s="42" t="s">
        <v>43</v>
      </c>
      <c r="B13" s="37">
        <v>0.001388888888888889</v>
      </c>
      <c r="C13" s="37">
        <v>0.002314814814814815</v>
      </c>
      <c r="D13" s="37">
        <v>0.0032407407407407406</v>
      </c>
      <c r="E13" s="37">
        <v>0.004143518518518519</v>
      </c>
      <c r="F13" s="37">
        <v>0.0050347222222222225</v>
      </c>
      <c r="G13" s="37">
        <v>0.005960648148148149</v>
      </c>
      <c r="H13" s="37">
        <v>0.0069097222222222225</v>
      </c>
      <c r="I13" s="37">
        <v>0.007893518518518518</v>
      </c>
      <c r="J13" s="37">
        <v>0.008842592592592591</v>
      </c>
      <c r="K13" s="37">
        <v>0.009745370370370371</v>
      </c>
      <c r="L13" s="37">
        <v>0.01076388888888889</v>
      </c>
      <c r="M13" s="53">
        <v>0.011747685185185186</v>
      </c>
      <c r="N13" s="37">
        <f t="shared" si="0"/>
        <v>0.002349537037037037</v>
      </c>
    </row>
    <row r="14" spans="1:14" s="26" customFormat="1" ht="15.75">
      <c r="A14" s="42" t="s">
        <v>49</v>
      </c>
      <c r="B14" s="37">
        <v>0.001388888888888889</v>
      </c>
      <c r="C14" s="37">
        <v>0.002314814814814815</v>
      </c>
      <c r="D14" s="37">
        <v>0.0032407407407407406</v>
      </c>
      <c r="E14" s="37">
        <v>0.004166666666666667</v>
      </c>
      <c r="F14" s="37">
        <v>0.005115740740740741</v>
      </c>
      <c r="G14" s="37">
        <v>0.006018518518518518</v>
      </c>
      <c r="H14" s="37">
        <v>0.007013888888888889</v>
      </c>
      <c r="I14" s="37">
        <v>0.008020833333333333</v>
      </c>
      <c r="J14" s="37">
        <v>0.00900462962962963</v>
      </c>
      <c r="K14" s="37">
        <v>0.009976851851851853</v>
      </c>
      <c r="L14" s="37">
        <v>0.0109375</v>
      </c>
      <c r="M14" s="53">
        <v>0.011782407407407406</v>
      </c>
      <c r="N14" s="37">
        <f t="shared" si="0"/>
        <v>0.002356481481481481</v>
      </c>
    </row>
    <row r="15" spans="1:14" ht="13.5" customHeight="1">
      <c r="A15" s="42" t="s">
        <v>60</v>
      </c>
      <c r="B15" s="37">
        <v>0.001388888888888889</v>
      </c>
      <c r="C15" s="37">
        <v>0.002314814814814815</v>
      </c>
      <c r="D15" s="37">
        <v>0.0032407407407407406</v>
      </c>
      <c r="E15" s="37">
        <v>0.004166666666666667</v>
      </c>
      <c r="F15" s="37">
        <v>0.005115740740740741</v>
      </c>
      <c r="G15" s="37">
        <v>0.006076388888888889</v>
      </c>
      <c r="H15" s="37">
        <v>0.007060185185185184</v>
      </c>
      <c r="I15" s="37">
        <v>0.008020833333333333</v>
      </c>
      <c r="J15" s="37">
        <v>0.009016203703703703</v>
      </c>
      <c r="K15" s="37">
        <v>0.010011574074074074</v>
      </c>
      <c r="L15" s="37">
        <v>0.011030092592592591</v>
      </c>
      <c r="M15" s="53">
        <v>0.011979166666666666</v>
      </c>
      <c r="N15" s="37">
        <f t="shared" si="0"/>
        <v>0.002395833333333333</v>
      </c>
    </row>
    <row r="16" spans="1:14" s="26" customFormat="1" ht="15.75">
      <c r="A16" s="42" t="s">
        <v>51</v>
      </c>
      <c r="B16" s="37">
        <v>0.001388888888888889</v>
      </c>
      <c r="C16" s="37">
        <v>0.002314814814814815</v>
      </c>
      <c r="D16" s="37">
        <v>0.0032407407407407406</v>
      </c>
      <c r="E16" s="37">
        <v>0.004166666666666667</v>
      </c>
      <c r="F16" s="37">
        <v>0.005115740740740741</v>
      </c>
      <c r="G16" s="37">
        <v>0.006076388888888889</v>
      </c>
      <c r="H16" s="37">
        <v>0.007060185185185184</v>
      </c>
      <c r="I16" s="37">
        <v>0.008020833333333333</v>
      </c>
      <c r="J16" s="37">
        <v>0.009016203703703703</v>
      </c>
      <c r="K16" s="37">
        <v>0.010011574074074074</v>
      </c>
      <c r="L16" s="37">
        <v>0.011030092592592591</v>
      </c>
      <c r="M16" s="53">
        <v>0.012037037037037035</v>
      </c>
      <c r="N16" s="37">
        <f t="shared" si="0"/>
        <v>0.002407407407407407</v>
      </c>
    </row>
    <row r="17" spans="1:14" s="31" customFormat="1" ht="15.75">
      <c r="A17" s="42" t="s">
        <v>48</v>
      </c>
      <c r="B17" s="37">
        <v>0.001388888888888889</v>
      </c>
      <c r="C17" s="37">
        <v>0.002361111111111111</v>
      </c>
      <c r="D17" s="37">
        <v>0.003344907407407407</v>
      </c>
      <c r="E17" s="37">
        <v>0.0043518518518518515</v>
      </c>
      <c r="F17" s="37">
        <v>0.005335648148148148</v>
      </c>
      <c r="G17" s="37">
        <v>0.006307870370370371</v>
      </c>
      <c r="H17" s="37">
        <v>0.007314814814814815</v>
      </c>
      <c r="I17" s="37">
        <v>0.008275462962962962</v>
      </c>
      <c r="J17" s="37">
        <v>0.009305555555555555</v>
      </c>
      <c r="K17" s="37">
        <v>0.010324074074074074</v>
      </c>
      <c r="L17" s="37">
        <v>0.011342592592592592</v>
      </c>
      <c r="M17" s="53">
        <v>0.012280092592592592</v>
      </c>
      <c r="N17" s="37">
        <f t="shared" si="0"/>
        <v>0.0024560185185185184</v>
      </c>
    </row>
    <row r="18" spans="1:14" s="26" customFormat="1" ht="15.75">
      <c r="A18" s="42" t="s">
        <v>47</v>
      </c>
      <c r="B18" s="37">
        <v>0.001388888888888889</v>
      </c>
      <c r="C18" s="37">
        <v>0.002361111111111111</v>
      </c>
      <c r="D18" s="37">
        <v>0.003344907407407407</v>
      </c>
      <c r="E18" s="37">
        <v>0.0043518518518518515</v>
      </c>
      <c r="F18" s="37">
        <v>0.005335648148148148</v>
      </c>
      <c r="G18" s="37">
        <v>0.006307870370370371</v>
      </c>
      <c r="H18" s="37">
        <v>0.007314814814814815</v>
      </c>
      <c r="I18" s="37">
        <v>0.00829861111111111</v>
      </c>
      <c r="J18" s="37">
        <v>0.009282407407407408</v>
      </c>
      <c r="K18" s="37">
        <v>0.01025462962962963</v>
      </c>
      <c r="L18" s="37">
        <v>0.011226851851851854</v>
      </c>
      <c r="M18" s="53">
        <v>0.012106481481481482</v>
      </c>
      <c r="N18" s="37">
        <f t="shared" si="0"/>
        <v>0.0024212962962962964</v>
      </c>
    </row>
    <row r="19" spans="1:14" s="26" customFormat="1" ht="15.75">
      <c r="A19" s="42" t="s">
        <v>0</v>
      </c>
      <c r="B19" s="37">
        <v>0.001388888888888889</v>
      </c>
      <c r="C19" s="37">
        <v>0.002314814814814815</v>
      </c>
      <c r="D19" s="37">
        <v>0.0032407407407407406</v>
      </c>
      <c r="E19" s="37">
        <v>0.004166666666666667</v>
      </c>
      <c r="F19" s="37">
        <v>0.005092592592592592</v>
      </c>
      <c r="G19" s="37">
        <v>0.006018518518518518</v>
      </c>
      <c r="H19" s="37">
        <v>0.007013888888888889</v>
      </c>
      <c r="I19" s="37">
        <v>0.008020833333333333</v>
      </c>
      <c r="J19" s="37">
        <v>0.009016203703703703</v>
      </c>
      <c r="K19" s="37">
        <v>0.01</v>
      </c>
      <c r="L19" s="37">
        <v>0.0109375</v>
      </c>
      <c r="M19" s="53">
        <v>0.011828703703703704</v>
      </c>
      <c r="N19" s="37">
        <f t="shared" si="0"/>
        <v>0.0023657407407407407</v>
      </c>
    </row>
    <row r="20" spans="1:14" s="35" customFormat="1" ht="18" customHeight="1">
      <c r="A20" s="42" t="s">
        <v>46</v>
      </c>
      <c r="B20" s="37">
        <v>0.001388888888888889</v>
      </c>
      <c r="C20" s="37">
        <v>0.002314814814814815</v>
      </c>
      <c r="D20" s="37">
        <v>0.0032407407407407406</v>
      </c>
      <c r="E20" s="37">
        <v>0.004166666666666667</v>
      </c>
      <c r="F20" s="37">
        <v>0.005092592592592592</v>
      </c>
      <c r="G20" s="37">
        <v>0.006018518518518518</v>
      </c>
      <c r="H20" s="37">
        <v>0.007013888888888889</v>
      </c>
      <c r="I20" s="37">
        <v>0.008020833333333333</v>
      </c>
      <c r="J20" s="87" t="s">
        <v>94</v>
      </c>
      <c r="K20" s="88"/>
      <c r="L20" s="88"/>
      <c r="M20" s="88"/>
      <c r="N20" s="89"/>
    </row>
    <row r="21" spans="1:14" s="31" customFormat="1" ht="15.75">
      <c r="A21" s="42" t="s">
        <v>53</v>
      </c>
      <c r="B21" s="37">
        <v>0.001388888888888889</v>
      </c>
      <c r="C21" s="37">
        <v>0.002337962962962963</v>
      </c>
      <c r="D21" s="37">
        <v>0.0032407407407407406</v>
      </c>
      <c r="E21" s="37">
        <v>0.004247685185185185</v>
      </c>
      <c r="F21" s="37">
        <v>0.005277777777777777</v>
      </c>
      <c r="G21" s="37">
        <v>0.006296296296296296</v>
      </c>
      <c r="H21" s="37">
        <v>0.00738425925925926</v>
      </c>
      <c r="I21" s="37">
        <v>0.008310185185185186</v>
      </c>
      <c r="J21" s="37">
        <v>0.009328703703703704</v>
      </c>
      <c r="K21" s="37">
        <v>0.010347222222222223</v>
      </c>
      <c r="L21" s="37">
        <v>0.01136574074074074</v>
      </c>
      <c r="M21" s="53">
        <v>0.012268518518518519</v>
      </c>
      <c r="N21" s="37">
        <f t="shared" si="0"/>
        <v>0.0024537037037037036</v>
      </c>
    </row>
    <row r="22" spans="1:14" s="31" customFormat="1" ht="15.75">
      <c r="A22" s="42" t="s">
        <v>54</v>
      </c>
      <c r="B22" s="37">
        <v>0.001388888888888889</v>
      </c>
      <c r="C22" s="37">
        <v>0.002361111111111111</v>
      </c>
      <c r="D22" s="37">
        <v>0.003310185185185185</v>
      </c>
      <c r="E22" s="37">
        <v>0.0042824074074074075</v>
      </c>
      <c r="F22" s="37">
        <v>0.005277777777777777</v>
      </c>
      <c r="G22" s="37">
        <v>0.00625</v>
      </c>
      <c r="H22" s="37">
        <v>0.007222222222222223</v>
      </c>
      <c r="I22" s="37">
        <v>0.008240740740740741</v>
      </c>
      <c r="J22" s="37">
        <v>0.00925925925925926</v>
      </c>
      <c r="K22" s="37">
        <v>0.010393518518518519</v>
      </c>
      <c r="L22" s="37">
        <v>0.011226851851851854</v>
      </c>
      <c r="M22" s="53">
        <v>0.012175925925925929</v>
      </c>
      <c r="N22" s="37">
        <f t="shared" si="0"/>
        <v>0.0024351851851851856</v>
      </c>
    </row>
    <row r="23" spans="9:14" ht="12.75">
      <c r="I23" s="34" t="s">
        <v>12</v>
      </c>
      <c r="N23" s="34"/>
    </row>
    <row r="24" spans="3:14" ht="12.75">
      <c r="C24" s="34" t="s">
        <v>12</v>
      </c>
      <c r="M24" s="54" t="s">
        <v>12</v>
      </c>
      <c r="N24" s="34"/>
    </row>
    <row r="25" ht="12.75">
      <c r="G25" s="34" t="s">
        <v>12</v>
      </c>
    </row>
  </sheetData>
  <mergeCells count="15">
    <mergeCell ref="A1:A2"/>
    <mergeCell ref="B1:B2"/>
    <mergeCell ref="J20:N20"/>
    <mergeCell ref="C1:C2"/>
    <mergeCell ref="D1:D2"/>
    <mergeCell ref="E1:E2"/>
    <mergeCell ref="F1:F2"/>
    <mergeCell ref="G1:G2"/>
    <mergeCell ref="H1:H2"/>
    <mergeCell ref="I1:I2"/>
    <mergeCell ref="N1:N2"/>
    <mergeCell ref="J1:J2"/>
    <mergeCell ref="K1:K2"/>
    <mergeCell ref="L1:L2"/>
    <mergeCell ref="M1:M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J13" sqref="J13"/>
    </sheetView>
  </sheetViews>
  <sheetFormatPr defaultColWidth="9.00390625" defaultRowHeight="12.75"/>
  <cols>
    <col min="1" max="1" width="19.75390625" style="34" customWidth="1"/>
    <col min="2" max="12" width="9.125" style="34" customWidth="1"/>
    <col min="13" max="13" width="9.125" style="54" customWidth="1"/>
    <col min="14" max="14" width="9.125" style="36" customWidth="1"/>
    <col min="15" max="16384" width="9.125" style="34" customWidth="1"/>
  </cols>
  <sheetData>
    <row r="1" spans="1:14" ht="15.75" customHeight="1">
      <c r="A1" s="73" t="s">
        <v>13</v>
      </c>
      <c r="B1" s="85" t="s">
        <v>28</v>
      </c>
      <c r="C1" s="86" t="s">
        <v>29</v>
      </c>
      <c r="D1" s="85" t="s">
        <v>30</v>
      </c>
      <c r="E1" s="86" t="s">
        <v>31</v>
      </c>
      <c r="F1" s="85" t="s">
        <v>32</v>
      </c>
      <c r="G1" s="86" t="s">
        <v>33</v>
      </c>
      <c r="H1" s="85" t="s">
        <v>34</v>
      </c>
      <c r="I1" s="85" t="s">
        <v>35</v>
      </c>
      <c r="J1" s="85" t="s">
        <v>36</v>
      </c>
      <c r="K1" s="85" t="s">
        <v>37</v>
      </c>
      <c r="L1" s="85" t="s">
        <v>38</v>
      </c>
      <c r="M1" s="86" t="s">
        <v>39</v>
      </c>
      <c r="N1" s="85" t="s">
        <v>40</v>
      </c>
    </row>
    <row r="2" spans="1:14" ht="13.5" customHeight="1">
      <c r="A2" s="73"/>
      <c r="B2" s="85"/>
      <c r="C2" s="86"/>
      <c r="D2" s="85"/>
      <c r="E2" s="86"/>
      <c r="F2" s="85"/>
      <c r="G2" s="86"/>
      <c r="H2" s="85"/>
      <c r="I2" s="85"/>
      <c r="J2" s="85"/>
      <c r="K2" s="85"/>
      <c r="L2" s="85"/>
      <c r="M2" s="86"/>
      <c r="N2" s="85"/>
    </row>
    <row r="3" spans="1:14" s="26" customFormat="1" ht="15.75">
      <c r="A3" s="42" t="s">
        <v>61</v>
      </c>
      <c r="B3" s="37">
        <v>0.001550925925925926</v>
      </c>
      <c r="C3" s="37">
        <v>0.002615740740740741</v>
      </c>
      <c r="D3" s="37">
        <v>0.0037152777777777774</v>
      </c>
      <c r="E3" s="37">
        <v>0.004884259259259259</v>
      </c>
      <c r="F3" s="37">
        <v>0.006111111111111111</v>
      </c>
      <c r="G3" s="37">
        <v>0.007256944444444444</v>
      </c>
      <c r="H3" s="37">
        <v>0.008472222222222221</v>
      </c>
      <c r="I3" s="37">
        <v>0.0096875</v>
      </c>
      <c r="J3" s="37">
        <v>0.01087962962962963</v>
      </c>
      <c r="K3" s="37">
        <v>0.012152777777777778</v>
      </c>
      <c r="L3" s="37">
        <v>0.013310185185185187</v>
      </c>
      <c r="M3" s="53">
        <v>0.014490740740740742</v>
      </c>
      <c r="N3" s="37">
        <f>M3/5</f>
        <v>0.0028981481481481484</v>
      </c>
    </row>
    <row r="4" spans="1:14" s="31" customFormat="1" ht="15.75">
      <c r="A4" s="42" t="s">
        <v>62</v>
      </c>
      <c r="B4" s="37">
        <v>0.001550925925925926</v>
      </c>
      <c r="C4" s="37">
        <v>0.002685185185185185</v>
      </c>
      <c r="D4" s="37">
        <v>0.003935185185185186</v>
      </c>
      <c r="E4" s="37">
        <v>0.005231481481481482</v>
      </c>
      <c r="F4" s="37">
        <v>0.0065625</v>
      </c>
      <c r="G4" s="37">
        <v>0.007928240740740741</v>
      </c>
      <c r="H4" s="37">
        <v>0.009432870370370371</v>
      </c>
      <c r="I4" s="37">
        <v>0.01105324074074074</v>
      </c>
      <c r="J4" s="37">
        <v>0.012534722222222223</v>
      </c>
      <c r="K4" s="37">
        <v>0.01375</v>
      </c>
      <c r="L4" s="37">
        <v>0.014953703703703705</v>
      </c>
      <c r="M4" s="53">
        <v>0.01615740740740741</v>
      </c>
      <c r="N4" s="37">
        <f>M4/5</f>
        <v>0.003231481481481482</v>
      </c>
    </row>
    <row r="5" spans="1:14" s="31" customFormat="1" ht="15.75">
      <c r="A5" s="42" t="s">
        <v>50</v>
      </c>
      <c r="B5" s="87" t="s">
        <v>95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9:14" ht="12.75">
      <c r="I6" s="34" t="s">
        <v>12</v>
      </c>
      <c r="N6" s="34"/>
    </row>
    <row r="7" spans="3:14" ht="12.75">
      <c r="C7" s="34" t="s">
        <v>12</v>
      </c>
      <c r="N7" s="34"/>
    </row>
    <row r="10" ht="12.75">
      <c r="N10" s="36" t="s">
        <v>12</v>
      </c>
    </row>
  </sheetData>
  <mergeCells count="15">
    <mergeCell ref="A1:A2"/>
    <mergeCell ref="B5:N5"/>
    <mergeCell ref="B1:B2"/>
    <mergeCell ref="C1:C2"/>
    <mergeCell ref="D1:D2"/>
    <mergeCell ref="E1:E2"/>
    <mergeCell ref="F1:F2"/>
    <mergeCell ref="G1:G2"/>
    <mergeCell ref="H1:H2"/>
    <mergeCell ref="I1:I2"/>
    <mergeCell ref="N1:N2"/>
    <mergeCell ref="J1:J2"/>
    <mergeCell ref="K1:K2"/>
    <mergeCell ref="L1:L2"/>
    <mergeCell ref="M1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Zsolt</dc:creator>
  <cp:keywords/>
  <dc:description/>
  <cp:lastModifiedBy>Barbi</cp:lastModifiedBy>
  <dcterms:created xsi:type="dcterms:W3CDTF">2005-12-14T20:44:42Z</dcterms:created>
  <dcterms:modified xsi:type="dcterms:W3CDTF">2005-12-17T06:16:47Z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